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ＪＦＡリーグ9チーム" sheetId="1" r:id="rId1"/>
  </sheets>
  <definedNames>
    <definedName name="_xlnm.Print_Area" localSheetId="0">'ＪＦＡリーグ9チーム'!$A$1:$AK$58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  <author>Toru Niikura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26" authorId="1">
      <text>
        <r>
          <rPr>
            <b/>
            <sz val="9"/>
            <rFont val="MS P ゴシック"/>
            <family val="3"/>
          </rPr>
          <t>試合時間を記入してください。
例）〇-5-〇</t>
        </r>
      </text>
    </comment>
  </commentList>
</comments>
</file>

<file path=xl/sharedStrings.xml><?xml version="1.0" encoding="utf-8"?>
<sst xmlns="http://schemas.openxmlformats.org/spreadsheetml/2006/main" count="151" uniqueCount="30">
  <si>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</si>
  <si>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</si>
  <si>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</si>
  <si>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</si>
  <si>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</si>
  <si>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</si>
  <si>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</si>
  <si>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</si>
  <si>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</si>
  <si>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</si>
  <si>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</si>
  <si>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</si>
  <si>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</si>
  <si>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</si>
  <si>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</si>
  <si>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</si>
  <si>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</si>
  <si>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</si>
  <si>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</si>
  <si>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>JFA.U12リーグ神奈川2020　後期　（横浜地区）</t>
  </si>
  <si>
    <t>ＮＯ</t>
  </si>
  <si>
    <t>キックオフ</t>
  </si>
  <si>
    <t>予　　選　　リ　　ー　　グ</t>
  </si>
  <si>
    <t>主審</t>
  </si>
  <si>
    <t>副審</t>
  </si>
  <si>
    <t>-</t>
  </si>
  <si>
    <t>月</t>
  </si>
  <si>
    <t>日</t>
  </si>
  <si>
    <t>（　）</t>
  </si>
  <si>
    <t>グランド名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</si>
</sst>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  <numFmt numFmtId="187" formatCode="[&lt;=999]000;[&lt;=9999]000\-00;000\-000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2" fillId="0" borderId="13" xfId="0" applyNumberFormat="1" applyFont="1" applyBorder="1" applyAlignment="1">
      <alignment horizontal="center" vertical="center"/>
    </xf>
    <xf numFmtId="20" fontId="32" fillId="0" borderId="11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32" fillId="0" borderId="1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181" fontId="14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18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7"/>
  <sheetViews>
    <sheetView tabSelected="1" zoomScalePageLayoutView="0" workbookViewId="0" topLeftCell="A1">
      <selection activeCell="AO15" sqref="AO15"/>
    </sheetView>
  </sheetViews>
  <sheetFormatPr defaultColWidth="9.00390625" defaultRowHeight="13.5"/>
  <cols>
    <col min="1" max="1" width="2.625" style="1" customWidth="1"/>
    <col min="2" max="2" width="16.375" style="1" customWidth="1"/>
    <col min="3" max="29" width="2.625" style="1" customWidth="1"/>
    <col min="30" max="37" width="2.625" style="0" customWidth="1"/>
    <col min="38" max="38" width="1.37890625" style="19" customWidth="1"/>
  </cols>
  <sheetData>
    <row r="1" ht="13.5"/>
    <row r="2" spans="1:37" ht="24.7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8"/>
      <c r="AE2" s="48"/>
      <c r="AF2" s="48"/>
      <c r="AG2" s="48"/>
      <c r="AH2" s="48"/>
      <c r="AI2" s="48"/>
      <c r="AJ2" s="48"/>
      <c r="AK2" s="48"/>
    </row>
    <row r="3" spans="1:37" ht="18" customHeight="1">
      <c r="A3" s="31"/>
      <c r="B3" s="31"/>
      <c r="C3" s="28"/>
      <c r="D3" s="28"/>
      <c r="E3" s="28"/>
      <c r="F3" s="28"/>
      <c r="G3" s="28"/>
      <c r="H3" s="28"/>
      <c r="I3" s="28"/>
      <c r="J3" s="28"/>
      <c r="K3" s="28"/>
      <c r="L3" s="41"/>
      <c r="M3" s="41"/>
      <c r="N3" s="41"/>
      <c r="O3" s="41"/>
      <c r="P3" s="41"/>
      <c r="Q3" s="41"/>
      <c r="R3" s="41"/>
      <c r="S3" s="41"/>
      <c r="T3" s="41"/>
      <c r="U3" s="41" t="s">
        <v>8</v>
      </c>
      <c r="V3" s="41"/>
      <c r="W3" s="41"/>
      <c r="X3" s="41"/>
      <c r="Y3" s="41"/>
      <c r="Z3" s="41"/>
      <c r="AA3" s="41"/>
      <c r="AB3" s="41"/>
      <c r="AC3" s="41"/>
      <c r="AD3" s="48"/>
      <c r="AE3" s="51" t="s">
        <v>9</v>
      </c>
      <c r="AF3" s="51"/>
      <c r="AG3" s="52"/>
      <c r="AH3" s="52"/>
      <c r="AI3" s="52"/>
      <c r="AJ3" s="52"/>
      <c r="AK3" s="52"/>
    </row>
    <row r="4" spans="1:37" ht="18" customHeight="1">
      <c r="A4" s="39"/>
      <c r="B4" s="39"/>
      <c r="C4" s="40"/>
      <c r="D4" s="40"/>
      <c r="E4" s="28"/>
      <c r="F4" s="28"/>
      <c r="G4" s="28"/>
      <c r="H4" s="28"/>
      <c r="I4" s="28"/>
      <c r="J4" s="28"/>
      <c r="K4" s="28"/>
      <c r="L4" s="28"/>
      <c r="M4" s="32"/>
      <c r="N4" s="32"/>
      <c r="O4" s="32"/>
      <c r="P4" s="32"/>
      <c r="Q4" s="32"/>
      <c r="R4" s="33"/>
      <c r="S4" s="37"/>
      <c r="T4" s="38"/>
      <c r="U4" s="30"/>
      <c r="V4" s="34"/>
      <c r="W4" s="34"/>
      <c r="X4" s="34"/>
      <c r="Y4" s="34"/>
      <c r="Z4" s="34"/>
      <c r="AA4" s="29"/>
      <c r="AB4" s="37" t="s">
        <v>10</v>
      </c>
      <c r="AC4" s="38"/>
      <c r="AD4" s="35"/>
      <c r="AE4" s="53" t="s">
        <v>11</v>
      </c>
      <c r="AF4" s="53"/>
      <c r="AG4" s="36"/>
      <c r="AH4" s="36"/>
      <c r="AI4" s="36"/>
      <c r="AJ4" s="36"/>
      <c r="AK4" s="36"/>
    </row>
    <row r="5" spans="1:40" ht="14.25" customHeight="1">
      <c r="A5" s="2" t="s">
        <v>0</v>
      </c>
      <c r="B5" s="3" t="s">
        <v>1</v>
      </c>
      <c r="C5" s="50">
        <f>IF(B6="","",B6)</f>
      </c>
      <c r="D5" s="46"/>
      <c r="E5" s="47"/>
      <c r="F5" s="45">
        <f>IF(B8="","",B8)</f>
      </c>
      <c r="G5" s="46"/>
      <c r="H5" s="47"/>
      <c r="I5" s="45">
        <f>IF(B10="","",B10)</f>
      </c>
      <c r="J5" s="46"/>
      <c r="K5" s="47"/>
      <c r="L5" s="45">
        <f>IF(B12="","",B12)</f>
      </c>
      <c r="M5" s="46"/>
      <c r="N5" s="47"/>
      <c r="O5" s="45">
        <f>IF(B14="","",B14)</f>
      </c>
      <c r="P5" s="46"/>
      <c r="Q5" s="47"/>
      <c r="R5" s="45">
        <f>IF(B16="","",B16)</f>
      </c>
      <c r="S5" s="46"/>
      <c r="T5" s="47"/>
      <c r="U5" s="45">
        <f>IF(B18="","",B18)</f>
      </c>
      <c r="V5" s="46"/>
      <c r="W5" s="47"/>
      <c r="X5" s="45">
        <f>IF(B20="","",B20)</f>
      </c>
      <c r="Y5" s="46"/>
      <c r="Z5" s="47"/>
      <c r="AA5" s="45">
        <f>IF(B22="","",B22)</f>
      </c>
      <c r="AB5" s="46"/>
      <c r="AC5" s="47"/>
      <c r="AD5" s="15" t="s">
        <v>2</v>
      </c>
      <c r="AE5" s="16" t="s">
        <v>3</v>
      </c>
      <c r="AF5" s="15" t="s">
        <v>4</v>
      </c>
      <c r="AG5" s="17" t="s">
        <v>16</v>
      </c>
      <c r="AH5" s="18" t="s">
        <v>17</v>
      </c>
      <c r="AI5" s="18" t="s">
        <v>18</v>
      </c>
      <c r="AJ5" s="18" t="s">
        <v>5</v>
      </c>
      <c r="AK5" s="17" t="s">
        <v>6</v>
      </c>
      <c r="AL5" s="20"/>
      <c r="AM5" s="4"/>
      <c r="AN5" s="5"/>
    </row>
    <row r="6" spans="1:40" ht="14.25" customHeight="1">
      <c r="A6" s="54">
        <v>1</v>
      </c>
      <c r="B6" s="56"/>
      <c r="C6" s="58" t="s">
        <v>12</v>
      </c>
      <c r="D6" s="43"/>
      <c r="E6" s="44"/>
      <c r="F6" s="42">
        <f>IF(C8="○","●",IF(C8="●","○",IF(C8="","","△")))</f>
      </c>
      <c r="G6" s="43"/>
      <c r="H6" s="44"/>
      <c r="I6" s="42">
        <f>IF(C10="○","●",IF(C10="●","○",IF(C10="","","△")))</f>
      </c>
      <c r="J6" s="43"/>
      <c r="K6" s="44"/>
      <c r="L6" s="42">
        <f>IF(C12="○","●",IF(C12="●","○",IF(C12="","","△")))</f>
      </c>
      <c r="M6" s="43"/>
      <c r="N6" s="44"/>
      <c r="O6" s="42">
        <f>IF(C14="○","●",IF(C14="●","○",IF(C14="","","△")))</f>
      </c>
      <c r="P6" s="43"/>
      <c r="Q6" s="44"/>
      <c r="R6" s="42">
        <f>IF(C16="○","●",IF(C16="●","○",IF(C16="","","△")))</f>
      </c>
      <c r="S6" s="43"/>
      <c r="T6" s="44"/>
      <c r="U6" s="42">
        <f>IF(C18="○","●",IF(C18="●","○",IF(C18="","","△")))</f>
      </c>
      <c r="V6" s="43"/>
      <c r="W6" s="67"/>
      <c r="X6" s="42">
        <f>IF(C20="○","●",IF(C20="●","○",IF(C20="","","△")))</f>
      </c>
      <c r="Y6" s="43"/>
      <c r="Z6" s="67"/>
      <c r="AA6" s="42">
        <f>IF(C22="○","●",IF(C22="●","○",IF(C22="","","△")))</f>
      </c>
      <c r="AB6" s="43"/>
      <c r="AC6" s="67"/>
      <c r="AD6" s="66">
        <f>IF(COUNTIF(C6:AC6,"")=26,"",COUNTIF(C6:AC6,"○"))</f>
      </c>
      <c r="AE6" s="66">
        <f>IF(COUNTIF(C6:AC6,"")=26,"",COUNTIF(C6:AC6,"●"))</f>
      </c>
      <c r="AF6" s="66">
        <f>IF(COUNTIF(C6:AC6,"")=26,"",COUNTIF(C6:AC6,"△"))</f>
      </c>
      <c r="AG6" s="62">
        <f>IF(AD6="","",AD6*3+AF6)</f>
      </c>
      <c r="AH6" s="64">
        <f>IF(COUNTIF(C6:AC6,"")=26,"",IF(C7="",0,C7)+IF(F7="",0,F7)+IF(I7="",0,I7)+IF(L7="",0,L7)+IF(O7="",0,O7)+IF(R7="",0,R7)+IF(U7="",0,U7)+IF(X7="",0,X7)+IF(AA7="",0,AA7))</f>
      </c>
      <c r="AI6" s="64">
        <f>IF(COUNTIF(C6:AC6,"")=26,"",IF(E7="",0,E7)+IF(H7="",0,H7)+IF(K7="",0,K7)+IF(N7="",0,N7)+IF(Q7="",0,Q7)+IF(T7="",0,T7)+IF(W7="",0,W7)+IF(Z7="",0,Z7)+IF(AC7="",0,AC7))</f>
      </c>
      <c r="AJ6" s="66">
        <f>IF(COUNTIF(C6:AC6,"")=26,"",AH6-AI6)</f>
      </c>
      <c r="AK6" s="62">
        <f>IF(COUNTIF(C6:AC6,"")=26,"",RANK(AL6,$AL$6:$AL$23,0))</f>
      </c>
      <c r="AL6" s="68">
        <f>IF(COUNTIF(C6:AC6,"")=26,"",IF(AG6="",0,AG6*10000)+AJ6*500+AH6*10)</f>
      </c>
      <c r="AM6" s="6"/>
      <c r="AN6" s="5"/>
    </row>
    <row r="7" spans="1:40" ht="14.25" customHeight="1">
      <c r="A7" s="55"/>
      <c r="B7" s="57"/>
      <c r="C7" s="59"/>
      <c r="D7" s="60"/>
      <c r="E7" s="61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</c>
      <c r="M7" s="8" t="s">
        <v>7</v>
      </c>
      <c r="N7" s="10">
        <f>IF(C13="","",C13)</f>
      </c>
      <c r="O7" s="7">
        <f>IF(E15="","",E15)</f>
      </c>
      <c r="P7" s="8" t="s">
        <v>7</v>
      </c>
      <c r="Q7" s="10">
        <f>IF(C15="","",C15)</f>
      </c>
      <c r="R7" s="7">
        <f>IF(E17="","",E17)</f>
      </c>
      <c r="S7" s="8" t="s">
        <v>7</v>
      </c>
      <c r="T7" s="10">
        <f>IF(C17="","",C17)</f>
      </c>
      <c r="U7" s="7">
        <f>IF(E19="","",E19)</f>
      </c>
      <c r="V7" s="8" t="s">
        <v>7</v>
      </c>
      <c r="W7" s="10">
        <f>IF(C19="","",C19)</f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65"/>
      <c r="AE7" s="65"/>
      <c r="AF7" s="65"/>
      <c r="AG7" s="63"/>
      <c r="AH7" s="65"/>
      <c r="AI7" s="65"/>
      <c r="AJ7" s="65"/>
      <c r="AK7" s="63"/>
      <c r="AL7" s="68"/>
      <c r="AM7" s="6"/>
      <c r="AN7" s="5"/>
    </row>
    <row r="8" spans="1:40" ht="14.25" customHeight="1">
      <c r="A8" s="69">
        <v>2</v>
      </c>
      <c r="B8" s="70"/>
      <c r="C8" s="71">
        <f>IF(C9&gt;E9,"○",IF(C9&lt;E9,"●",IF(C9="","","△")))</f>
      </c>
      <c r="D8" s="72"/>
      <c r="E8" s="73"/>
      <c r="F8" s="58" t="s">
        <v>13</v>
      </c>
      <c r="G8" s="43"/>
      <c r="H8" s="44"/>
      <c r="I8" s="42">
        <f>IF(F10="○","●",IF(F10="●","○",IF(F10="","","△")))</f>
      </c>
      <c r="J8" s="43"/>
      <c r="K8" s="44"/>
      <c r="L8" s="42">
        <f>IF(F12="○","●",IF(F12="●","○",IF(F12="","","△")))</f>
      </c>
      <c r="M8" s="43"/>
      <c r="N8" s="44"/>
      <c r="O8" s="42">
        <f>IF(F14="○","●",IF(F14="●","○",IF(F14="","","△")))</f>
      </c>
      <c r="P8" s="43"/>
      <c r="Q8" s="44"/>
      <c r="R8" s="42">
        <f>IF(F16="○","●",IF(F16="●","○",IF(F16="","","△")))</f>
      </c>
      <c r="S8" s="43"/>
      <c r="T8" s="44"/>
      <c r="U8" s="42">
        <f>IF(F18="○","●",IF(F18="●","○",IF(F18="","","△")))</f>
      </c>
      <c r="V8" s="43"/>
      <c r="W8" s="67"/>
      <c r="X8" s="42">
        <f>IF(F20="○","●",IF(F20="●","○",IF(F20="","","△")))</f>
      </c>
      <c r="Y8" s="43"/>
      <c r="Z8" s="67"/>
      <c r="AA8" s="42">
        <f>IF(F22="○","●",IF(F22="●","○",IF(F22="","","△")))</f>
      </c>
      <c r="AB8" s="43"/>
      <c r="AC8" s="67"/>
      <c r="AD8" s="66">
        <f>IF(COUNTIF(C8:AC8,"")=26,"",COUNTIF(C8:AC8,"○"))</f>
      </c>
      <c r="AE8" s="66">
        <f>IF(COUNTIF(C8:AC8,"")=26,"",COUNTIF(C8:AC8,"●"))</f>
      </c>
      <c r="AF8" s="66">
        <f>IF(COUNTIF(C8:AC8,"")=26,"",COUNTIF(C8:AC8,"△"))</f>
      </c>
      <c r="AG8" s="62">
        <f>IF(AD8="","",AD8*3+AF8)</f>
      </c>
      <c r="AH8" s="64">
        <f>IF(COUNTIF(C8:AC8,"")=26,"",IF(C9="",0,C9)+IF(F9="",0,F9)+IF(I9="",0,I9)+IF(L9="",0,L9)+IF(O9="",0,O9)+IF(R9="",0,R9)+IF(U9="",0,U9)+IF(X9="",0,X9)+IF(AA9="",0,AA9))</f>
      </c>
      <c r="AI8" s="64">
        <f>IF(COUNTIF(C8:AC8,"")=26,"",IF(E9="",0,E9)+IF(H9="",0,H9)+IF(K9="",0,K9)+IF(N9="",0,N9)+IF(Q9="",0,Q9)+IF(T9="",0,T9)+IF(W9="",0,W9)+IF(Z9="",0,Z9)+IF(AC9="",0,AC9))</f>
      </c>
      <c r="AJ8" s="66">
        <f>IF(COUNTIF(C8:AC8,"")=26,"",AH8-AI8)</f>
      </c>
      <c r="AK8" s="62">
        <f>IF(COUNTIF(C8:AC8,"")=26,"",RANK(AL8,$AL$6:$AL$23,0))</f>
      </c>
      <c r="AL8" s="68">
        <f>IF(COUNTIF(C8:AC8,"")=26,"",IF(AG8="",0,AG8*10000)+AJ8*500+AH8*10)</f>
      </c>
      <c r="AM8" s="6"/>
      <c r="AN8" s="5"/>
    </row>
    <row r="9" spans="1:40" ht="14.25" customHeight="1">
      <c r="A9" s="55"/>
      <c r="B9" s="57"/>
      <c r="C9" s="26"/>
      <c r="D9" s="8" t="s">
        <v>7</v>
      </c>
      <c r="E9" s="27"/>
      <c r="F9" s="59"/>
      <c r="G9" s="60"/>
      <c r="H9" s="61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</c>
      <c r="V9" s="8" t="s">
        <v>7</v>
      </c>
      <c r="W9" s="10">
        <f>IF(F19="","",F19)</f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65"/>
      <c r="AE9" s="65"/>
      <c r="AF9" s="65"/>
      <c r="AG9" s="63"/>
      <c r="AH9" s="65"/>
      <c r="AI9" s="65"/>
      <c r="AJ9" s="65"/>
      <c r="AK9" s="63"/>
      <c r="AL9" s="68"/>
      <c r="AM9" s="6"/>
      <c r="AN9" s="5"/>
    </row>
    <row r="10" spans="1:40" ht="14.25" customHeight="1">
      <c r="A10" s="69">
        <v>3</v>
      </c>
      <c r="B10" s="70"/>
      <c r="C10" s="71">
        <f>IF(C11&gt;E11,"○",IF(C11&lt;E11,"●",IF(C11="","","△")))</f>
      </c>
      <c r="D10" s="72"/>
      <c r="E10" s="73"/>
      <c r="F10" s="71">
        <f>IF(F11&gt;H11,"○",IF(F11&lt;H11,"●",IF(F11="","","△")))</f>
      </c>
      <c r="G10" s="72"/>
      <c r="H10" s="73"/>
      <c r="I10" s="58" t="s">
        <v>14</v>
      </c>
      <c r="J10" s="43"/>
      <c r="K10" s="44"/>
      <c r="L10" s="42">
        <f>IF(I12="○","●",IF(I12="●","○",IF(I12="","","△")))</f>
      </c>
      <c r="M10" s="43"/>
      <c r="N10" s="44"/>
      <c r="O10" s="42">
        <f>IF(I14="○","●",IF(I14="●","○",IF(I14="","","△")))</f>
      </c>
      <c r="P10" s="43"/>
      <c r="Q10" s="44"/>
      <c r="R10" s="42">
        <f>IF(I16="○","●",IF(I16="●","○",IF(I16="","","△")))</f>
      </c>
      <c r="S10" s="43"/>
      <c r="T10" s="44"/>
      <c r="U10" s="42">
        <f>IF(I18="○","●",IF(I18="●","○",IF(I18="","","△")))</f>
      </c>
      <c r="V10" s="43"/>
      <c r="W10" s="67"/>
      <c r="X10" s="42">
        <f>IF(I20="○","●",IF(I20="●","○",IF(I20="","","△")))</f>
      </c>
      <c r="Y10" s="43"/>
      <c r="Z10" s="67"/>
      <c r="AA10" s="42">
        <f>IF(I22="○","●",IF(I22="●","○",IF(I22="","","△")))</f>
      </c>
      <c r="AB10" s="43"/>
      <c r="AC10" s="67"/>
      <c r="AD10" s="66">
        <f>IF(COUNTIF(C10:AC10,"")=26,"",COUNTIF(C10:AC10,"○"))</f>
      </c>
      <c r="AE10" s="66">
        <f>IF(COUNTIF(C10:AC10,"")=26,"",COUNTIF(C10:AC10,"●"))</f>
      </c>
      <c r="AF10" s="66">
        <f>IF(COUNTIF(C10:AC10,"")=26,"",COUNTIF(C10:AC10,"△"))</f>
      </c>
      <c r="AG10" s="62">
        <f>IF(AD10="","",AD10*3+AF10)</f>
      </c>
      <c r="AH10" s="64">
        <f>IF(COUNTIF(C10:AC10,"")=26,"",IF(C11="",0,C11)+IF(F11="",0,F11)+IF(I11="",0,I11)+IF(L11="",0,L11)+IF(O11="",0,O11)+IF(R11="",0,R11)+IF(U11="",0,U11)+IF(X11="",0,X11)+IF(AA11="",0,AA11))</f>
      </c>
      <c r="AI10" s="64">
        <f>IF(COUNTIF(C10:AC10,"")=26,"",IF(E11="",0,E11)+IF(H11="",0,H11)+IF(K11="",0,K11)+IF(N11="",0,N11)+IF(Q11="",0,Q11)+IF(T11="",0,T11)+IF(W11="",0,W11)+IF(Z11="",0,Z11)+IF(AC11="",0,AC11))</f>
      </c>
      <c r="AJ10" s="66">
        <f>IF(COUNTIF(C10:AC10,"")=26,"",AH10-AI10)</f>
      </c>
      <c r="AK10" s="62">
        <f>IF(COUNTIF(C10:AC10,"")=26,"",RANK(AL10,$AL$6:$AL$23,0))</f>
      </c>
      <c r="AL10" s="68">
        <f>IF(COUNTIF(C10:AC10,"")=26,"",IF(AG10="",0,AG10*10000)+AJ10*500+AH10*10)</f>
      </c>
      <c r="AM10" s="6"/>
      <c r="AN10" s="5"/>
    </row>
    <row r="11" spans="1:40" ht="14.25" customHeight="1">
      <c r="A11" s="55"/>
      <c r="B11" s="57"/>
      <c r="C11" s="26"/>
      <c r="D11" s="8" t="s">
        <v>7</v>
      </c>
      <c r="E11" s="27"/>
      <c r="F11" s="26"/>
      <c r="G11" s="8" t="s">
        <v>7</v>
      </c>
      <c r="H11" s="27"/>
      <c r="I11" s="59"/>
      <c r="J11" s="60"/>
      <c r="K11" s="61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</c>
      <c r="AB11" s="8" t="s">
        <v>7</v>
      </c>
      <c r="AC11" s="10">
        <f>IF(I23="","",I23)</f>
      </c>
      <c r="AD11" s="65"/>
      <c r="AE11" s="65"/>
      <c r="AF11" s="65"/>
      <c r="AG11" s="63"/>
      <c r="AH11" s="65"/>
      <c r="AI11" s="65"/>
      <c r="AJ11" s="65"/>
      <c r="AK11" s="63"/>
      <c r="AL11" s="68"/>
      <c r="AM11" s="6"/>
      <c r="AN11" s="5"/>
    </row>
    <row r="12" spans="1:40" ht="14.25" customHeight="1">
      <c r="A12" s="69">
        <v>4</v>
      </c>
      <c r="B12" s="70"/>
      <c r="C12" s="71">
        <f>IF(C13&gt;E13,"○",IF(C13&lt;E13,"●",IF(C13="","","△")))</f>
      </c>
      <c r="D12" s="72"/>
      <c r="E12" s="73"/>
      <c r="F12" s="71">
        <f>IF(F13&gt;H13,"○",IF(F13&lt;H13,"●",IF(F13="","","△")))</f>
      </c>
      <c r="G12" s="72"/>
      <c r="H12" s="73"/>
      <c r="I12" s="71">
        <f>IF(I13&gt;K13,"○",IF(I13&lt;K13,"●",IF(I13="","","△")))</f>
      </c>
      <c r="J12" s="72"/>
      <c r="K12" s="73"/>
      <c r="L12" s="58" t="s">
        <v>13</v>
      </c>
      <c r="M12" s="43"/>
      <c r="N12" s="44"/>
      <c r="O12" s="42">
        <f>IF(L14="○","●",IF(L14="●","○",IF(L14="","","△")))</f>
      </c>
      <c r="P12" s="43"/>
      <c r="Q12" s="44"/>
      <c r="R12" s="42">
        <f>IF(L16="○","●",IF(L16="●","○",IF(L16="","","△")))</f>
      </c>
      <c r="S12" s="43"/>
      <c r="T12" s="44"/>
      <c r="U12" s="42">
        <f>IF(L18="○","●",IF(L18="●","○",IF(L18="","","△")))</f>
      </c>
      <c r="V12" s="43"/>
      <c r="W12" s="67"/>
      <c r="X12" s="42">
        <f>IF(L20="○","●",IF(L20="●","○",IF(L20="","","△")))</f>
      </c>
      <c r="Y12" s="43"/>
      <c r="Z12" s="67"/>
      <c r="AA12" s="42">
        <f>IF(L22="○","●",IF(L22="●","○",IF(L22="","","△")))</f>
      </c>
      <c r="AB12" s="43"/>
      <c r="AC12" s="67"/>
      <c r="AD12" s="66">
        <f>IF(COUNTIF(C12:AC12,"")=26,"",COUNTIF(C12:AC12,"○"))</f>
      </c>
      <c r="AE12" s="66">
        <f>IF(COUNTIF(C12:AC12,"")=26,"",COUNTIF(C12:AC12,"●"))</f>
      </c>
      <c r="AF12" s="66">
        <f>IF(COUNTIF(C12:AC12,"")=26,"",COUNTIF(C12:AC12,"△"))</f>
      </c>
      <c r="AG12" s="62">
        <f>IF(AD12="","",AD12*3+AF12)</f>
      </c>
      <c r="AH12" s="64">
        <f>IF(COUNTIF(C12:AC12,"")=26,"",IF(C13="",0,C13)+IF(F13="",0,F13)+IF(I13="",0,I13)+IF(L13="",0,L13)+IF(O13="",0,O13)+IF(R13="",0,R13)+IF(U13="",0,U13)+IF(X13="",0,X13)+IF(AA13="",0,AA13))</f>
      </c>
      <c r="AI12" s="64">
        <f>IF(COUNTIF(C12:AC12,"")=26,"",IF(E13="",0,E13)+IF(H13="",0,H13)+IF(K13="",0,K13)+IF(N13="",0,N13)+IF(Q13="",0,Q13)+IF(T13="",0,T13)+IF(W13="",0,W13)+IF(Z13="",0,Z13)+IF(AC13="",0,AC13))</f>
      </c>
      <c r="AJ12" s="66">
        <f>IF(COUNTIF(C12:AC12,"")=26,"",AH12-AI12)</f>
      </c>
      <c r="AK12" s="62">
        <f>IF(COUNTIF(C12:AC12,"")=26,"",RANK(AL12,$AL$6:$AL$23,0))</f>
      </c>
      <c r="AL12" s="68">
        <f>IF(COUNTIF(C12:AC12,"")=26,"",IF(AG12="",0,AG12*10000)+AJ12*500+AH12*10)</f>
      </c>
      <c r="AM12" s="6"/>
      <c r="AN12" s="5"/>
    </row>
    <row r="13" spans="1:40" ht="14.25" customHeight="1">
      <c r="A13" s="55"/>
      <c r="B13" s="57"/>
      <c r="C13" s="26"/>
      <c r="D13" s="8" t="s">
        <v>7</v>
      </c>
      <c r="E13" s="27"/>
      <c r="F13" s="26"/>
      <c r="G13" s="8" t="s">
        <v>7</v>
      </c>
      <c r="H13" s="27"/>
      <c r="I13" s="26"/>
      <c r="J13" s="8" t="s">
        <v>7</v>
      </c>
      <c r="K13" s="27"/>
      <c r="L13" s="59"/>
      <c r="M13" s="60"/>
      <c r="N13" s="61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65"/>
      <c r="AE13" s="65"/>
      <c r="AF13" s="65"/>
      <c r="AG13" s="63"/>
      <c r="AH13" s="65"/>
      <c r="AI13" s="65"/>
      <c r="AJ13" s="65"/>
      <c r="AK13" s="63"/>
      <c r="AL13" s="68"/>
      <c r="AM13" s="6"/>
      <c r="AN13" s="5"/>
    </row>
    <row r="14" spans="1:40" ht="14.25" customHeight="1">
      <c r="A14" s="69">
        <v>5</v>
      </c>
      <c r="B14" s="70"/>
      <c r="C14" s="71">
        <f>IF(C15&gt;E15,"○",IF(C15&lt;E15,"●",IF(C15="","","△")))</f>
      </c>
      <c r="D14" s="72"/>
      <c r="E14" s="73"/>
      <c r="F14" s="71">
        <f>IF(F15&gt;H15,"○",IF(F15&lt;H15,"●",IF(F15="","","△")))</f>
      </c>
      <c r="G14" s="72"/>
      <c r="H14" s="73"/>
      <c r="I14" s="71">
        <f>IF(I15&gt;K15,"○",IF(I15&lt;K15,"●",IF(I15="","","△")))</f>
      </c>
      <c r="J14" s="72"/>
      <c r="K14" s="73"/>
      <c r="L14" s="71">
        <f>IF(L15&gt;N15,"○",IF(L15&lt;N15,"●",IF(L15="","","△")))</f>
      </c>
      <c r="M14" s="72"/>
      <c r="N14" s="73"/>
      <c r="O14" s="58" t="s">
        <v>13</v>
      </c>
      <c r="P14" s="43"/>
      <c r="Q14" s="44"/>
      <c r="R14" s="74">
        <f>IF(O16="○","●",IF(O16="●","○",IF(O16="","","△")))</f>
      </c>
      <c r="S14" s="72"/>
      <c r="T14" s="75"/>
      <c r="U14" s="74">
        <f>IF(O18="○","●",IF(O18="●","○",IF(O18="","","△")))</f>
      </c>
      <c r="V14" s="72"/>
      <c r="W14" s="73"/>
      <c r="X14" s="74">
        <f>IF(O20="○","●",IF(O20="●","○",IF(O20="","","△")))</f>
      </c>
      <c r="Y14" s="72"/>
      <c r="Z14" s="73"/>
      <c r="AA14" s="74">
        <f>IF(O22="○","●",IF(O22="●","○",IF(O22="","","△")))</f>
      </c>
      <c r="AB14" s="72"/>
      <c r="AC14" s="73"/>
      <c r="AD14" s="66">
        <f>IF(COUNTIF(C14:AC14,"")=26,"",COUNTIF(C14:AC14,"○"))</f>
      </c>
      <c r="AE14" s="66">
        <f>IF(COUNTIF(C14:AC14,"")=26,"",COUNTIF(C14:AC14,"●"))</f>
      </c>
      <c r="AF14" s="66">
        <f>IF(COUNTIF(C14:AC14,"")=26,"",COUNTIF(C14:AC14,"△"))</f>
      </c>
      <c r="AG14" s="62">
        <f>IF(AD14="","",AD14*3+AF14)</f>
      </c>
      <c r="AH14" s="64">
        <f>IF(COUNTIF(C14:AC14,"")=26,"",IF(C15="",0,C15)+IF(F15="",0,F15)+IF(I15="",0,I15)+IF(L15="",0,L15)+IF(O15="",0,O15)+IF(R15="",0,R15)+IF(U15="",0,U15)+IF(X15="",0,X15)+IF(AA15="",0,AA15))</f>
      </c>
      <c r="AI14" s="64">
        <f>IF(COUNTIF(C14:AC14,"")=26,"",IF(E15="",0,E15)+IF(H15="",0,H15)+IF(K15="",0,K15)+IF(N15="",0,N15)+IF(Q15="",0,Q15)+IF(T15="",0,T15)+IF(W15="",0,W15)+IF(Z15="",0,Z15)+IF(AC15="",0,AC15))</f>
      </c>
      <c r="AJ14" s="66">
        <f>IF(COUNTIF(C14:AC14,"")=26,"",AH14-AI14)</f>
      </c>
      <c r="AK14" s="62">
        <f>IF(COUNTIF(C14:AC14,"")=26,"",RANK(AL14,$AL$6:$AL$23,0))</f>
      </c>
      <c r="AL14" s="68">
        <f>IF(COUNTIF(C14:AC14,"")=26,"",IF(AG14="",0,AG14*10000)+AJ14*500+AH14*10)</f>
      </c>
      <c r="AM14" s="6"/>
      <c r="AN14" s="5"/>
    </row>
    <row r="15" spans="1:40" ht="14.25" customHeight="1">
      <c r="A15" s="55"/>
      <c r="B15" s="57"/>
      <c r="C15" s="26"/>
      <c r="D15" s="8" t="s">
        <v>7</v>
      </c>
      <c r="E15" s="27"/>
      <c r="F15" s="26"/>
      <c r="G15" s="8" t="s">
        <v>7</v>
      </c>
      <c r="H15" s="27"/>
      <c r="I15" s="26"/>
      <c r="J15" s="8" t="s">
        <v>7</v>
      </c>
      <c r="K15" s="27"/>
      <c r="L15" s="26"/>
      <c r="M15" s="8" t="s">
        <v>7</v>
      </c>
      <c r="N15" s="27"/>
      <c r="O15" s="59"/>
      <c r="P15" s="60"/>
      <c r="Q15" s="61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</c>
      <c r="AB15" s="8" t="s">
        <v>7</v>
      </c>
      <c r="AC15" s="10">
        <f>IF(O23="","",O23)</f>
      </c>
      <c r="AD15" s="65"/>
      <c r="AE15" s="65"/>
      <c r="AF15" s="65"/>
      <c r="AG15" s="63"/>
      <c r="AH15" s="65"/>
      <c r="AI15" s="65"/>
      <c r="AJ15" s="65"/>
      <c r="AK15" s="63"/>
      <c r="AL15" s="68"/>
      <c r="AM15" s="6"/>
      <c r="AN15" s="5"/>
    </row>
    <row r="16" spans="1:40" ht="14.25" customHeight="1">
      <c r="A16" s="69">
        <v>6</v>
      </c>
      <c r="B16" s="70"/>
      <c r="C16" s="71">
        <f>IF(C17&gt;E17,"○",IF(C17&lt;E17,"●",IF(C17="","","△")))</f>
      </c>
      <c r="D16" s="72"/>
      <c r="E16" s="73"/>
      <c r="F16" s="71">
        <f>IF(F17&gt;H17,"○",IF(F17&lt;H17,"●",IF(F17="","","△")))</f>
      </c>
      <c r="G16" s="72"/>
      <c r="H16" s="73"/>
      <c r="I16" s="71">
        <f>IF(I17&gt;K17,"○",IF(I17&lt;K17,"●",IF(I17="","","△")))</f>
      </c>
      <c r="J16" s="72"/>
      <c r="K16" s="73"/>
      <c r="L16" s="71">
        <f>IF(L17&gt;N17,"○",IF(L17&lt;N17,"●",IF(L17="","","△")))</f>
      </c>
      <c r="M16" s="72"/>
      <c r="N16" s="73"/>
      <c r="O16" s="71">
        <f>IF(O17&gt;Q17,"○",IF(O17&lt;Q17,"●",IF(O17="","","△")))</f>
      </c>
      <c r="P16" s="72"/>
      <c r="Q16" s="73"/>
      <c r="R16" s="58" t="s">
        <v>13</v>
      </c>
      <c r="S16" s="43"/>
      <c r="T16" s="44"/>
      <c r="U16" s="42">
        <f>IF(R18="○","●",IF(R18="●","○",IF(R18="","","△")))</f>
      </c>
      <c r="V16" s="43"/>
      <c r="W16" s="67"/>
      <c r="X16" s="42">
        <f>IF(R20="○","●",IF(R20="●","○",IF(R20="","","△")))</f>
      </c>
      <c r="Y16" s="43"/>
      <c r="Z16" s="67"/>
      <c r="AA16" s="42">
        <f>IF(R22="○","●",IF(R22="●","○",IF(R22="","","△")))</f>
      </c>
      <c r="AB16" s="43"/>
      <c r="AC16" s="67"/>
      <c r="AD16" s="66">
        <f>IF(COUNTIF(C16:AC16,"")=26,"",COUNTIF(C16:AC16,"○"))</f>
      </c>
      <c r="AE16" s="66">
        <f>IF(COUNTIF(C16:AC16,"")=26,"",COUNTIF(C16:AC16,"●"))</f>
      </c>
      <c r="AF16" s="66">
        <f>IF(COUNTIF(C16:AC16,"")=26,"",COUNTIF(C16:AC16,"△"))</f>
      </c>
      <c r="AG16" s="62">
        <f>IF(AD16="","",AD16*3+AF16)</f>
      </c>
      <c r="AH16" s="64">
        <f>IF(COUNTIF(C16:AC16,"")=26,"",IF(C17="",0,C17)+IF(F17="",0,F17)+IF(I17="",0,I17)+IF(L17="",0,L17)+IF(O17="",0,O17)+IF(R17="",0,R17)+IF(U17="",0,U17)+IF(X17="",0,X17)+IF(AA17="",0,AA17))</f>
      </c>
      <c r="AI16" s="64">
        <f>IF(COUNTIF(C16:AC16,"")=26,"",IF(E17="",0,E17)+IF(H17="",0,H17)+IF(K17="",0,K17)+IF(N17="",0,N17)+IF(Q17="",0,Q17)+IF(T17="",0,T17)+IF(W17="",0,W17)+IF(Z17="",0,Z17)+IF(AC17="",0,AC17))</f>
      </c>
      <c r="AJ16" s="66">
        <f>IF(COUNTIF(C16:AC16,"")=26,"",AH16-AI16)</f>
      </c>
      <c r="AK16" s="62">
        <f>IF(COUNTIF(C16:AC16,"")=26,"",RANK(AL16,$AL$6:$AL$23,0))</f>
      </c>
      <c r="AL16" s="68">
        <f>IF(COUNTIF(C16:AC16,"")=26,"",IF(AG16="",0,AG16*10000)+AJ16*500+AH16*10)</f>
      </c>
      <c r="AM16" s="6"/>
      <c r="AN16" s="5"/>
    </row>
    <row r="17" spans="1:40" ht="14.25" customHeight="1">
      <c r="A17" s="55"/>
      <c r="B17" s="57"/>
      <c r="C17" s="26"/>
      <c r="D17" s="8" t="s">
        <v>7</v>
      </c>
      <c r="E17" s="27"/>
      <c r="F17" s="26"/>
      <c r="G17" s="8" t="s">
        <v>7</v>
      </c>
      <c r="H17" s="27"/>
      <c r="I17" s="26"/>
      <c r="J17" s="8" t="s">
        <v>7</v>
      </c>
      <c r="K17" s="27"/>
      <c r="L17" s="26"/>
      <c r="M17" s="8" t="s">
        <v>7</v>
      </c>
      <c r="N17" s="27"/>
      <c r="O17" s="26"/>
      <c r="P17" s="8" t="s">
        <v>7</v>
      </c>
      <c r="Q17" s="27"/>
      <c r="R17" s="59"/>
      <c r="S17" s="60"/>
      <c r="T17" s="61"/>
      <c r="U17" s="7">
        <f>IF(T19="","",T19)</f>
      </c>
      <c r="V17" s="8" t="s">
        <v>7</v>
      </c>
      <c r="W17" s="10">
        <f>IF(R19="","",R19)</f>
      </c>
      <c r="X17" s="7">
        <f>IF(T21="","",T21)</f>
      </c>
      <c r="Y17" s="8" t="s">
        <v>7</v>
      </c>
      <c r="Z17" s="10">
        <f>IF(R21="","",R21)</f>
      </c>
      <c r="AA17" s="7">
        <f>IF(T23="","",T23)</f>
      </c>
      <c r="AB17" s="8" t="s">
        <v>7</v>
      </c>
      <c r="AC17" s="10">
        <f>IF(R23="","",R23)</f>
      </c>
      <c r="AD17" s="65"/>
      <c r="AE17" s="65"/>
      <c r="AF17" s="65"/>
      <c r="AG17" s="63"/>
      <c r="AH17" s="65"/>
      <c r="AI17" s="65"/>
      <c r="AJ17" s="65"/>
      <c r="AK17" s="63"/>
      <c r="AL17" s="68"/>
      <c r="AM17" s="6"/>
      <c r="AN17" s="5"/>
    </row>
    <row r="18" spans="1:40" ht="14.25" customHeight="1">
      <c r="A18" s="69">
        <v>7</v>
      </c>
      <c r="B18" s="70"/>
      <c r="C18" s="71">
        <f>IF(C19&gt;E19,"○",IF(C19&lt;E19,"●",IF(C19="","","△")))</f>
      </c>
      <c r="D18" s="72"/>
      <c r="E18" s="73"/>
      <c r="F18" s="71">
        <f>IF(F19&gt;H19,"○",IF(F19&lt;H19,"●",IF(F19="","","△")))</f>
      </c>
      <c r="G18" s="72"/>
      <c r="H18" s="73"/>
      <c r="I18" s="71">
        <f>IF(I19&gt;K19,"○",IF(I19&lt;K19,"●",IF(I19="","","△")))</f>
      </c>
      <c r="J18" s="72"/>
      <c r="K18" s="73"/>
      <c r="L18" s="71">
        <f>IF(L19&gt;N19,"○",IF(L19&lt;N19,"●",IF(L19="","","△")))</f>
      </c>
      <c r="M18" s="72"/>
      <c r="N18" s="73"/>
      <c r="O18" s="71">
        <f>IF(O19&gt;Q19,"○",IF(O19&lt;Q19,"●",IF(O19="","","△")))</f>
      </c>
      <c r="P18" s="72"/>
      <c r="Q18" s="73"/>
      <c r="R18" s="71">
        <f>IF(R19&gt;T19,"○",IF(R19&lt;T19,"●",IF(R19="","","△")))</f>
      </c>
      <c r="S18" s="72"/>
      <c r="T18" s="73"/>
      <c r="U18" s="58" t="s">
        <v>13</v>
      </c>
      <c r="V18" s="43"/>
      <c r="W18" s="44"/>
      <c r="X18" s="42">
        <f>IF(U20="○","●",IF(U20="●","○",IF(U20="","","△")))</f>
      </c>
      <c r="Y18" s="43"/>
      <c r="Z18" s="67"/>
      <c r="AA18" s="42">
        <f>IF(U22="○","●",IF(U22="●","○",IF(U22="","","△")))</f>
      </c>
      <c r="AB18" s="43"/>
      <c r="AC18" s="67"/>
      <c r="AD18" s="66">
        <f>IF(COUNTIF(C18:AC18,"")=26,"",COUNTIF(C18:AC18,"○"))</f>
      </c>
      <c r="AE18" s="66">
        <f>IF(COUNTIF(C18:AC18,"")=26,"",COUNTIF(C18:AC18,"●"))</f>
      </c>
      <c r="AF18" s="66">
        <f>IF(COUNTIF(C18:AC18,"")=26,"",COUNTIF(C18:AC18,"△"))</f>
      </c>
      <c r="AG18" s="62">
        <f>IF(AD18="","",AD18*3+AF18)</f>
      </c>
      <c r="AH18" s="64">
        <f>IF(COUNTIF(C18:AC18,"")=26,"",IF(C19="",0,C19)+IF(F19="",0,F19)+IF(I19="",0,I19)+IF(L19="",0,L19)+IF(O19="",0,O19)+IF(R19="",0,R19)+IF(U19="",0,U19)+IF(X19="",0,X19)+IF(AA19="",0,AA19))</f>
      </c>
      <c r="AI18" s="64">
        <f>IF(COUNTIF(C18:AC18,"")=26,"",IF(E19="",0,E19)+IF(H19="",0,H19)+IF(K19="",0,K19)+IF(N19="",0,N19)+IF(Q19="",0,Q19)+IF(T19="",0,T19)+IF(W19="",0,W19)+IF(Z19="",0,Z19)+IF(AC19="",0,AC19))</f>
      </c>
      <c r="AJ18" s="66">
        <f>IF(COUNTIF(C18:AC18,"")=26,"",AH18-AI18)</f>
      </c>
      <c r="AK18" s="62">
        <f>IF(COUNTIF(C18:AC18,"")=26,"",RANK(AL18,$AL$6:$AL$23,0))</f>
      </c>
      <c r="AL18" s="68">
        <f>IF(COUNTIF(C18:AC18,"")=26,"",IF(AG18="",0,AG18*10000)+AJ18*500+AH18*10)</f>
      </c>
      <c r="AM18" s="6"/>
      <c r="AN18" s="5"/>
    </row>
    <row r="19" spans="1:40" ht="14.25" customHeight="1">
      <c r="A19" s="55"/>
      <c r="B19" s="57"/>
      <c r="C19" s="26"/>
      <c r="D19" s="8" t="s">
        <v>7</v>
      </c>
      <c r="E19" s="27"/>
      <c r="F19" s="26"/>
      <c r="G19" s="8" t="s">
        <v>7</v>
      </c>
      <c r="H19" s="27"/>
      <c r="I19" s="26"/>
      <c r="J19" s="8" t="s">
        <v>7</v>
      </c>
      <c r="K19" s="27"/>
      <c r="L19" s="26"/>
      <c r="M19" s="8" t="s">
        <v>7</v>
      </c>
      <c r="N19" s="27"/>
      <c r="O19" s="26"/>
      <c r="P19" s="8" t="s">
        <v>7</v>
      </c>
      <c r="Q19" s="27"/>
      <c r="R19" s="26"/>
      <c r="S19" s="8" t="s">
        <v>7</v>
      </c>
      <c r="T19" s="27"/>
      <c r="U19" s="59"/>
      <c r="V19" s="60"/>
      <c r="W19" s="61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65"/>
      <c r="AE19" s="65"/>
      <c r="AF19" s="65"/>
      <c r="AG19" s="63"/>
      <c r="AH19" s="65"/>
      <c r="AI19" s="65"/>
      <c r="AJ19" s="65"/>
      <c r="AK19" s="63"/>
      <c r="AL19" s="68"/>
      <c r="AM19" s="6"/>
      <c r="AN19" s="5"/>
    </row>
    <row r="20" spans="1:40" ht="14.25" customHeight="1">
      <c r="A20" s="69">
        <v>8</v>
      </c>
      <c r="B20" s="70"/>
      <c r="C20" s="71">
        <f>IF(C21&gt;E21,"○",IF(C21&lt;E21,"●",IF(C21="","","△")))</f>
      </c>
      <c r="D20" s="72"/>
      <c r="E20" s="73"/>
      <c r="F20" s="71">
        <f>IF(F21&gt;H21,"○",IF(F21&lt;H21,"●",IF(F21="","","△")))</f>
      </c>
      <c r="G20" s="72"/>
      <c r="H20" s="73"/>
      <c r="I20" s="71">
        <f>IF(I21&gt;K21,"○",IF(I21&lt;K21,"●",IF(I21="","","△")))</f>
      </c>
      <c r="J20" s="72"/>
      <c r="K20" s="73"/>
      <c r="L20" s="71">
        <f>IF(L21&gt;N21,"○",IF(L21&lt;N21,"●",IF(L21="","","△")))</f>
      </c>
      <c r="M20" s="72"/>
      <c r="N20" s="73"/>
      <c r="O20" s="71">
        <f>IF(O21&gt;Q21,"○",IF(O21&lt;Q21,"●",IF(O21="","","△")))</f>
      </c>
      <c r="P20" s="72"/>
      <c r="Q20" s="73"/>
      <c r="R20" s="71">
        <f>IF(R21&gt;T21,"○",IF(R21&lt;T21,"●",IF(R21="","","△")))</f>
      </c>
      <c r="S20" s="72"/>
      <c r="T20" s="73"/>
      <c r="U20" s="71">
        <f>IF(U21&gt;W21,"○",IF(U21&lt;W21,"●",IF(U21="","","△")))</f>
      </c>
      <c r="V20" s="72"/>
      <c r="W20" s="73"/>
      <c r="X20" s="58" t="s">
        <v>12</v>
      </c>
      <c r="Y20" s="43"/>
      <c r="Z20" s="44"/>
      <c r="AA20" s="42">
        <f>IF(X22="○","●",IF(X22="●","○",IF(X22="","","△")))</f>
      </c>
      <c r="AB20" s="43"/>
      <c r="AC20" s="67"/>
      <c r="AD20" s="66">
        <f>IF(COUNTIF(C20:AC20,"")=26,"",COUNTIF(C20:AC20,"○"))</f>
      </c>
      <c r="AE20" s="66">
        <f>IF(COUNTIF(C20:AC20,"")=26,"",COUNTIF(C20:AC20,"●"))</f>
      </c>
      <c r="AF20" s="66">
        <f>IF(COUNTIF(C20:AC20,"")=26,"",COUNTIF(C20:AC20,"△"))</f>
      </c>
      <c r="AG20" s="62">
        <f>IF(AD20="","",AD20*3+AF20)</f>
      </c>
      <c r="AH20" s="64">
        <f>IF(COUNTIF(C20:AC20,"")=26,"",IF(C21="",0,C21)+IF(F21="",0,F21)+IF(I21="",0,I21)+IF(L21="",0,L21)+IF(O21="",0,O21)+IF(R21="",0,R21)+IF(U21="",0,U21)+IF(X21="",0,X21)+IF(AA21="",0,AA21))</f>
      </c>
      <c r="AI20" s="64">
        <f>IF(COUNTIF(C20:AC20,"")=26,"",IF(E21="",0,E21)+IF(H21="",0,H21)+IF(K21="",0,K21)+IF(N21="",0,N21)+IF(Q21="",0,Q21)+IF(T21="",0,T21)+IF(W21="",0,W21)+IF(Z21="",0,Z21)+IF(AC21="",0,AC21))</f>
      </c>
      <c r="AJ20" s="66">
        <f>IF(COUNTIF(C20:AC20,"")=26,"",AH20-AI20)</f>
      </c>
      <c r="AK20" s="62">
        <f>IF(COUNTIF(C20:AC20,"")=26,"",RANK(AL20,$AL$6:$AL$23,0))</f>
      </c>
      <c r="AL20" s="68">
        <f>IF(COUNTIF(C20:AC20,"")=26,"",IF(AG20="",0,AG20*10000)+AJ20*500+AH20*10)</f>
      </c>
      <c r="AM20" s="6"/>
      <c r="AN20" s="5"/>
    </row>
    <row r="21" spans="1:40" ht="14.25" customHeight="1">
      <c r="A21" s="55"/>
      <c r="B21" s="57"/>
      <c r="C21" s="26"/>
      <c r="D21" s="8" t="s">
        <v>7</v>
      </c>
      <c r="E21" s="27"/>
      <c r="F21" s="26"/>
      <c r="G21" s="8" t="s">
        <v>7</v>
      </c>
      <c r="H21" s="27"/>
      <c r="I21" s="26"/>
      <c r="J21" s="8" t="s">
        <v>7</v>
      </c>
      <c r="K21" s="27"/>
      <c r="L21" s="26"/>
      <c r="M21" s="8" t="s">
        <v>7</v>
      </c>
      <c r="N21" s="27"/>
      <c r="O21" s="26"/>
      <c r="P21" s="8" t="s">
        <v>7</v>
      </c>
      <c r="Q21" s="27"/>
      <c r="R21" s="26"/>
      <c r="S21" s="8" t="s">
        <v>7</v>
      </c>
      <c r="T21" s="27"/>
      <c r="U21" s="26"/>
      <c r="V21" s="8" t="s">
        <v>7</v>
      </c>
      <c r="W21" s="27"/>
      <c r="X21" s="59"/>
      <c r="Y21" s="60"/>
      <c r="Z21" s="61"/>
      <c r="AA21" s="7">
        <f>IF(Z23="","",Z23)</f>
      </c>
      <c r="AB21" s="8" t="s">
        <v>7</v>
      </c>
      <c r="AC21" s="10">
        <f>IF(X23="","",X23)</f>
      </c>
      <c r="AD21" s="65"/>
      <c r="AE21" s="65"/>
      <c r="AF21" s="65"/>
      <c r="AG21" s="63"/>
      <c r="AH21" s="65"/>
      <c r="AI21" s="65"/>
      <c r="AJ21" s="65"/>
      <c r="AK21" s="63"/>
      <c r="AL21" s="68"/>
      <c r="AM21" s="6"/>
      <c r="AN21" s="5"/>
    </row>
    <row r="22" spans="1:40" ht="14.25" customHeight="1">
      <c r="A22" s="69">
        <v>9</v>
      </c>
      <c r="B22" s="70"/>
      <c r="C22" s="71">
        <f>IF(C23&gt;E23,"○",IF(C23&lt;E23,"●",IF(C23="","","△")))</f>
      </c>
      <c r="D22" s="72"/>
      <c r="E22" s="73"/>
      <c r="F22" s="71">
        <f>IF(F23&gt;H23,"○",IF(F23&lt;H23,"●",IF(F23="","","△")))</f>
      </c>
      <c r="G22" s="72"/>
      <c r="H22" s="73"/>
      <c r="I22" s="71">
        <f>IF(I23&gt;K23,"○",IF(I23&lt;K23,"●",IF(I23="","","△")))</f>
      </c>
      <c r="J22" s="72"/>
      <c r="K22" s="73"/>
      <c r="L22" s="71">
        <f>IF(L23&gt;N23,"○",IF(L23&lt;N23,"●",IF(L23="","","△")))</f>
      </c>
      <c r="M22" s="72"/>
      <c r="N22" s="73"/>
      <c r="O22" s="71">
        <f>IF(O23&gt;Q23,"○",IF(O23&lt;Q23,"●",IF(O23="","","△")))</f>
      </c>
      <c r="P22" s="72"/>
      <c r="Q22" s="73"/>
      <c r="R22" s="71">
        <f>IF(R23&gt;T23,"○",IF(R23&lt;T23,"●",IF(R23="","","△")))</f>
      </c>
      <c r="S22" s="72"/>
      <c r="T22" s="73"/>
      <c r="U22" s="71">
        <f>IF(U23&gt;W23,"○",IF(U23&lt;W23,"●",IF(U23="","","△")))</f>
      </c>
      <c r="V22" s="72"/>
      <c r="W22" s="73"/>
      <c r="X22" s="71">
        <f>IF(X23&gt;Z23,"○",IF(X23&lt;Z23,"●",IF(X23="","","△")))</f>
      </c>
      <c r="Y22" s="72"/>
      <c r="Z22" s="73"/>
      <c r="AA22" s="58" t="s">
        <v>12</v>
      </c>
      <c r="AB22" s="43"/>
      <c r="AC22" s="44"/>
      <c r="AD22" s="66">
        <f>IF(COUNTIF(C22:AC22,"")=26,"",COUNTIF(C22:AC22,"○"))</f>
      </c>
      <c r="AE22" s="66">
        <f>IF(COUNTIF(C22:AC22,"")=26,"",COUNTIF(C22:AC22,"●"))</f>
      </c>
      <c r="AF22" s="66">
        <f>IF(COUNTIF(C22:AC22,"")=26,"",COUNTIF(C22:AC22,"△"))</f>
      </c>
      <c r="AG22" s="62">
        <f>IF(AD22="","",AD22*3+AF22)</f>
      </c>
      <c r="AH22" s="64">
        <f>IF(COUNTIF(C22:AC22,"")=26,"",IF(C23="",0,C23)+IF(F23="",0,F23)+IF(I23="",0,I23)+IF(L23="",0,L23)+IF(O23="",0,O23)+IF(R23="",0,R23)+IF(U23="",0,U23)+IF(X23="",0,X23)+IF(AA23="",0,AA23))</f>
      </c>
      <c r="AI22" s="64">
        <f>IF(COUNTIF(C22:AC22,"")=26,"",IF(E23="",0,E23)+IF(H23="",0,H23)+IF(K23="",0,K23)+IF(N23="",0,N23)+IF(Q23="",0,Q23)+IF(T23="",0,T23)+IF(W23="",0,W23)+IF(Z23="",0,Z23)+IF(AC23="",0,AC23))</f>
      </c>
      <c r="AJ22" s="66">
        <f>IF(COUNTIF(C22:AC22,"")=26,"",AH22-AI22)</f>
      </c>
      <c r="AK22" s="62">
        <f>IF(COUNTIF(C22:AC22,"")=26,"",RANK(AL22,$AL$6:$AL$23,0))</f>
      </c>
      <c r="AL22" s="68">
        <f>IF(COUNTIF(C22:AC22,"")=26,"",IF(AG22="",0,AG22*10000)+AJ22*500+AH22*10)</f>
      </c>
      <c r="AM22" s="6"/>
      <c r="AN22" s="5"/>
    </row>
    <row r="23" spans="1:40" ht="14.25" customHeight="1">
      <c r="A23" s="55"/>
      <c r="B23" s="57"/>
      <c r="C23" s="26"/>
      <c r="D23" s="8" t="s">
        <v>7</v>
      </c>
      <c r="E23" s="27"/>
      <c r="F23" s="26"/>
      <c r="G23" s="8" t="s">
        <v>7</v>
      </c>
      <c r="H23" s="27"/>
      <c r="I23" s="26"/>
      <c r="J23" s="8" t="s">
        <v>7</v>
      </c>
      <c r="K23" s="27"/>
      <c r="L23" s="26"/>
      <c r="M23" s="8" t="s">
        <v>7</v>
      </c>
      <c r="N23" s="27"/>
      <c r="O23" s="26"/>
      <c r="P23" s="8" t="s">
        <v>7</v>
      </c>
      <c r="Q23" s="27"/>
      <c r="R23" s="26"/>
      <c r="S23" s="8" t="s">
        <v>7</v>
      </c>
      <c r="T23" s="27"/>
      <c r="U23" s="26"/>
      <c r="V23" s="8" t="s">
        <v>7</v>
      </c>
      <c r="W23" s="27"/>
      <c r="X23" s="26"/>
      <c r="Y23" s="8" t="s">
        <v>7</v>
      </c>
      <c r="Z23" s="27"/>
      <c r="AA23" s="59"/>
      <c r="AB23" s="60"/>
      <c r="AC23" s="61"/>
      <c r="AD23" s="65"/>
      <c r="AE23" s="65"/>
      <c r="AF23" s="65"/>
      <c r="AG23" s="63"/>
      <c r="AH23" s="65"/>
      <c r="AI23" s="65"/>
      <c r="AJ23" s="65"/>
      <c r="AK23" s="63"/>
      <c r="AL23" s="68"/>
      <c r="AM23" s="6"/>
      <c r="AN23" s="5"/>
    </row>
    <row r="24" spans="1:31" ht="14.25" customHeight="1">
      <c r="A24" s="11"/>
      <c r="B24" s="12"/>
      <c r="C24" s="21"/>
      <c r="D24" s="22" t="s">
        <v>15</v>
      </c>
      <c r="E24" s="23"/>
      <c r="F24" s="23"/>
      <c r="G24" s="24"/>
      <c r="H24" s="23"/>
      <c r="I24" s="23"/>
      <c r="J24" s="24"/>
      <c r="K24" s="23"/>
      <c r="L24" s="23"/>
      <c r="M24" s="25"/>
      <c r="N24" s="21"/>
      <c r="O24" s="21"/>
      <c r="P24" s="25"/>
      <c r="Q24" s="21"/>
      <c r="R24" s="21"/>
      <c r="S24" s="13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4"/>
      <c r="AE24" s="5"/>
    </row>
    <row r="25" ht="24.75" customHeight="1"/>
    <row r="26" spans="1:37" ht="15" customHeight="1">
      <c r="A26" s="91">
        <f>A4</f>
        <v>0</v>
      </c>
      <c r="B26" s="91"/>
      <c r="C26" s="91"/>
      <c r="D26" s="91"/>
      <c r="F26" s="90"/>
      <c r="G26" s="90"/>
      <c r="H26" s="92" t="s">
        <v>26</v>
      </c>
      <c r="I26" s="93"/>
      <c r="J26" s="93"/>
      <c r="K26" s="92" t="s">
        <v>27</v>
      </c>
      <c r="L26" s="92"/>
      <c r="M26" s="93" t="s">
        <v>28</v>
      </c>
      <c r="N26" s="93"/>
      <c r="R26" s="93" t="s">
        <v>29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F26" s="95"/>
      <c r="AG26" s="95"/>
      <c r="AH26" s="95"/>
      <c r="AI26" s="95"/>
      <c r="AJ26" s="95"/>
      <c r="AK26" s="95"/>
    </row>
    <row r="27" spans="1:37" ht="15" customHeight="1">
      <c r="A27" s="79" t="s">
        <v>20</v>
      </c>
      <c r="B27" s="80" t="s">
        <v>21</v>
      </c>
      <c r="C27" s="80"/>
      <c r="D27" s="81" t="s">
        <v>22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 t="s">
        <v>23</v>
      </c>
      <c r="AD27" s="82"/>
      <c r="AE27" s="82"/>
      <c r="AF27" s="82" t="s">
        <v>24</v>
      </c>
      <c r="AG27" s="82"/>
      <c r="AH27" s="82"/>
      <c r="AI27" s="82" t="s">
        <v>24</v>
      </c>
      <c r="AJ27" s="82"/>
      <c r="AK27" s="82"/>
    </row>
    <row r="28" spans="1:37" ht="15" customHeight="1">
      <c r="A28" s="83">
        <v>1</v>
      </c>
      <c r="B28" s="84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6"/>
      <c r="P28" s="87" t="s">
        <v>25</v>
      </c>
      <c r="Q28" s="88"/>
      <c r="R28" s="88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9"/>
      <c r="AD28" s="89"/>
      <c r="AE28" s="89"/>
      <c r="AF28" s="89"/>
      <c r="AG28" s="89"/>
      <c r="AH28" s="89"/>
      <c r="AI28" s="82"/>
      <c r="AJ28" s="82"/>
      <c r="AK28" s="82"/>
    </row>
    <row r="29" spans="1:37" ht="15" customHeight="1">
      <c r="A29" s="83">
        <v>2</v>
      </c>
      <c r="B29" s="84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6"/>
      <c r="P29" s="87" t="s">
        <v>25</v>
      </c>
      <c r="Q29" s="88"/>
      <c r="R29" s="8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9"/>
      <c r="AD29" s="89"/>
      <c r="AE29" s="89"/>
      <c r="AF29" s="89"/>
      <c r="AG29" s="89"/>
      <c r="AH29" s="89"/>
      <c r="AI29" s="82"/>
      <c r="AJ29" s="82"/>
      <c r="AK29" s="82"/>
    </row>
    <row r="30" spans="1:37" ht="15" customHeight="1">
      <c r="A30" s="83">
        <v>3</v>
      </c>
      <c r="B30" s="84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86"/>
      <c r="P30" s="87" t="s">
        <v>25</v>
      </c>
      <c r="Q30" s="88"/>
      <c r="R30" s="88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9"/>
      <c r="AD30" s="89"/>
      <c r="AE30" s="89"/>
      <c r="AF30" s="89"/>
      <c r="AG30" s="89"/>
      <c r="AH30" s="89"/>
      <c r="AI30" s="82"/>
      <c r="AJ30" s="82"/>
      <c r="AK30" s="82"/>
    </row>
    <row r="31" spans="1:37" ht="15" customHeight="1">
      <c r="A31" s="83">
        <v>4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6"/>
      <c r="P31" s="87" t="s">
        <v>25</v>
      </c>
      <c r="Q31" s="88"/>
      <c r="R31" s="88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9"/>
      <c r="AD31" s="89"/>
      <c r="AE31" s="89"/>
      <c r="AF31" s="89"/>
      <c r="AG31" s="89"/>
      <c r="AH31" s="89"/>
      <c r="AI31" s="82"/>
      <c r="AJ31" s="82"/>
      <c r="AK31" s="82"/>
    </row>
    <row r="32" spans="1:37" ht="15" customHeight="1">
      <c r="A32" s="83">
        <v>5</v>
      </c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6"/>
      <c r="P32" s="87" t="s">
        <v>25</v>
      </c>
      <c r="Q32" s="88"/>
      <c r="R32" s="88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9"/>
      <c r="AD32" s="89"/>
      <c r="AE32" s="89"/>
      <c r="AF32" s="89"/>
      <c r="AG32" s="89"/>
      <c r="AH32" s="89"/>
      <c r="AI32" s="82"/>
      <c r="AJ32" s="82"/>
      <c r="AK32" s="82"/>
    </row>
    <row r="33" spans="1:37" ht="15" customHeight="1">
      <c r="A33" s="83">
        <v>6</v>
      </c>
      <c r="B33" s="8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86"/>
      <c r="P33" s="87" t="s">
        <v>25</v>
      </c>
      <c r="Q33" s="88"/>
      <c r="R33" s="88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9"/>
      <c r="AD33" s="89"/>
      <c r="AE33" s="89"/>
      <c r="AF33" s="89"/>
      <c r="AG33" s="89"/>
      <c r="AH33" s="89"/>
      <c r="AI33" s="82"/>
      <c r="AJ33" s="82"/>
      <c r="AK33" s="82"/>
    </row>
    <row r="34" spans="1:37" ht="15" customHeight="1">
      <c r="A34" s="83">
        <v>7</v>
      </c>
      <c r="B34" s="84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86"/>
      <c r="P34" s="87" t="s">
        <v>25</v>
      </c>
      <c r="Q34" s="88"/>
      <c r="R34" s="8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9"/>
      <c r="AD34" s="89"/>
      <c r="AE34" s="89"/>
      <c r="AF34" s="89"/>
      <c r="AG34" s="89"/>
      <c r="AH34" s="89"/>
      <c r="AI34" s="82"/>
      <c r="AJ34" s="82"/>
      <c r="AK34" s="82"/>
    </row>
    <row r="35" spans="1:37" ht="15" customHeight="1">
      <c r="A35" s="76">
        <v>8</v>
      </c>
      <c r="B35" s="77"/>
      <c r="C35" s="78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87" t="s">
        <v>25</v>
      </c>
      <c r="Q35" s="88"/>
      <c r="R35" s="8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9"/>
      <c r="AD35" s="89"/>
      <c r="AE35" s="89"/>
      <c r="AF35" s="89"/>
      <c r="AG35" s="89"/>
      <c r="AH35" s="89"/>
      <c r="AI35" s="82"/>
      <c r="AJ35" s="82"/>
      <c r="AK35" s="82"/>
    </row>
    <row r="36" ht="15" customHeight="1"/>
    <row r="37" spans="1:37" ht="15" customHeight="1">
      <c r="A37" s="91">
        <f>A4</f>
        <v>0</v>
      </c>
      <c r="B37" s="91"/>
      <c r="C37" s="91"/>
      <c r="D37" s="91"/>
      <c r="F37" s="90"/>
      <c r="G37" s="90"/>
      <c r="H37" s="92" t="s">
        <v>26</v>
      </c>
      <c r="I37" s="93"/>
      <c r="J37" s="93"/>
      <c r="K37" s="92" t="s">
        <v>27</v>
      </c>
      <c r="L37" s="92"/>
      <c r="M37" s="93" t="s">
        <v>28</v>
      </c>
      <c r="N37" s="93"/>
      <c r="R37" s="93" t="s">
        <v>29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F37" s="94">
        <f>AF26</f>
        <v>0</v>
      </c>
      <c r="AG37" s="94"/>
      <c r="AH37" s="94"/>
      <c r="AI37" s="94"/>
      <c r="AJ37" s="94"/>
      <c r="AK37" s="94"/>
    </row>
    <row r="38" spans="1:37" ht="15" customHeight="1">
      <c r="A38" s="79" t="s">
        <v>20</v>
      </c>
      <c r="B38" s="80" t="s">
        <v>21</v>
      </c>
      <c r="C38" s="80"/>
      <c r="D38" s="81" t="s">
        <v>22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 t="s">
        <v>23</v>
      </c>
      <c r="AD38" s="82"/>
      <c r="AE38" s="82"/>
      <c r="AF38" s="82" t="s">
        <v>24</v>
      </c>
      <c r="AG38" s="82"/>
      <c r="AH38" s="82"/>
      <c r="AI38" s="82" t="s">
        <v>24</v>
      </c>
      <c r="AJ38" s="82"/>
      <c r="AK38" s="82"/>
    </row>
    <row r="39" spans="1:37" ht="15" customHeight="1">
      <c r="A39" s="83">
        <v>1</v>
      </c>
      <c r="B39" s="84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86"/>
      <c r="P39" s="87" t="s">
        <v>25</v>
      </c>
      <c r="Q39" s="88"/>
      <c r="R39" s="8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9"/>
      <c r="AD39" s="89"/>
      <c r="AE39" s="89"/>
      <c r="AF39" s="89"/>
      <c r="AG39" s="89"/>
      <c r="AH39" s="89"/>
      <c r="AI39" s="82"/>
      <c r="AJ39" s="82"/>
      <c r="AK39" s="82"/>
    </row>
    <row r="40" spans="1:37" ht="15" customHeight="1">
      <c r="A40" s="83">
        <v>2</v>
      </c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87" t="s">
        <v>25</v>
      </c>
      <c r="Q40" s="88"/>
      <c r="R40" s="8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9"/>
      <c r="AD40" s="89"/>
      <c r="AE40" s="89"/>
      <c r="AF40" s="89"/>
      <c r="AG40" s="89"/>
      <c r="AH40" s="89"/>
      <c r="AI40" s="82"/>
      <c r="AJ40" s="82"/>
      <c r="AK40" s="82"/>
    </row>
    <row r="41" spans="1:37" ht="15" customHeight="1">
      <c r="A41" s="83">
        <v>3</v>
      </c>
      <c r="B41" s="84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7" t="s">
        <v>25</v>
      </c>
      <c r="Q41" s="88"/>
      <c r="R41" s="8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9"/>
      <c r="AD41" s="89"/>
      <c r="AE41" s="89"/>
      <c r="AF41" s="89"/>
      <c r="AG41" s="89"/>
      <c r="AH41" s="89"/>
      <c r="AI41" s="82"/>
      <c r="AJ41" s="82"/>
      <c r="AK41" s="82"/>
    </row>
    <row r="42" spans="1:37" ht="15" customHeight="1">
      <c r="A42" s="83">
        <v>4</v>
      </c>
      <c r="B42" s="84"/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7" t="s">
        <v>25</v>
      </c>
      <c r="Q42" s="88"/>
      <c r="R42" s="88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9"/>
      <c r="AD42" s="89"/>
      <c r="AE42" s="89"/>
      <c r="AF42" s="89"/>
      <c r="AG42" s="89"/>
      <c r="AH42" s="89"/>
      <c r="AI42" s="82"/>
      <c r="AJ42" s="82"/>
      <c r="AK42" s="82"/>
    </row>
    <row r="43" spans="1:37" ht="15" customHeight="1">
      <c r="A43" s="83">
        <v>5</v>
      </c>
      <c r="B43" s="84"/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87" t="s">
        <v>25</v>
      </c>
      <c r="Q43" s="88"/>
      <c r="R43" s="88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9"/>
      <c r="AD43" s="89"/>
      <c r="AE43" s="89"/>
      <c r="AF43" s="89"/>
      <c r="AG43" s="89"/>
      <c r="AH43" s="89"/>
      <c r="AI43" s="82"/>
      <c r="AJ43" s="82"/>
      <c r="AK43" s="82"/>
    </row>
    <row r="44" spans="1:37" ht="15" customHeight="1">
      <c r="A44" s="83">
        <v>6</v>
      </c>
      <c r="B44" s="84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  <c r="O44" s="86"/>
      <c r="P44" s="87" t="s">
        <v>25</v>
      </c>
      <c r="Q44" s="88"/>
      <c r="R44" s="88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9"/>
      <c r="AD44" s="89"/>
      <c r="AE44" s="89"/>
      <c r="AF44" s="89"/>
      <c r="AG44" s="89"/>
      <c r="AH44" s="89"/>
      <c r="AI44" s="82"/>
      <c r="AJ44" s="82"/>
      <c r="AK44" s="82"/>
    </row>
    <row r="45" spans="1:37" ht="15" customHeight="1">
      <c r="A45" s="83">
        <v>7</v>
      </c>
      <c r="B45" s="84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86"/>
      <c r="P45" s="87" t="s">
        <v>25</v>
      </c>
      <c r="Q45" s="88"/>
      <c r="R45" s="8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9"/>
      <c r="AD45" s="89"/>
      <c r="AE45" s="89"/>
      <c r="AF45" s="89"/>
      <c r="AG45" s="89"/>
      <c r="AH45" s="89"/>
      <c r="AI45" s="82"/>
      <c r="AJ45" s="82"/>
      <c r="AK45" s="82"/>
    </row>
    <row r="46" spans="1:37" ht="15" customHeight="1">
      <c r="A46" s="76">
        <v>8</v>
      </c>
      <c r="B46" s="77"/>
      <c r="C46" s="78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  <c r="O46" s="86"/>
      <c r="P46" s="87" t="s">
        <v>25</v>
      </c>
      <c r="Q46" s="88"/>
      <c r="R46" s="88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9"/>
      <c r="AD46" s="89"/>
      <c r="AE46" s="89"/>
      <c r="AF46" s="89"/>
      <c r="AG46" s="89"/>
      <c r="AH46" s="89"/>
      <c r="AI46" s="82"/>
      <c r="AJ46" s="82"/>
      <c r="AK46" s="82"/>
    </row>
    <row r="47" ht="15" customHeight="1"/>
    <row r="48" spans="1:37" ht="15" customHeight="1">
      <c r="A48" s="91">
        <f>A4</f>
        <v>0</v>
      </c>
      <c r="B48" s="91"/>
      <c r="C48" s="91"/>
      <c r="D48" s="91"/>
      <c r="F48" s="90"/>
      <c r="G48" s="90"/>
      <c r="H48" s="92" t="s">
        <v>26</v>
      </c>
      <c r="I48" s="93"/>
      <c r="J48" s="93"/>
      <c r="K48" s="92" t="s">
        <v>27</v>
      </c>
      <c r="L48" s="92"/>
      <c r="M48" s="93" t="s">
        <v>28</v>
      </c>
      <c r="N48" s="93"/>
      <c r="R48" s="93" t="s">
        <v>29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F48" s="94">
        <f>AF26</f>
        <v>0</v>
      </c>
      <c r="AG48" s="94"/>
      <c r="AH48" s="94"/>
      <c r="AI48" s="94"/>
      <c r="AJ48" s="94"/>
      <c r="AK48" s="94"/>
    </row>
    <row r="49" spans="1:37" ht="15" customHeight="1">
      <c r="A49" s="79" t="s">
        <v>20</v>
      </c>
      <c r="B49" s="80" t="s">
        <v>21</v>
      </c>
      <c r="C49" s="80"/>
      <c r="D49" s="81" t="s">
        <v>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2" t="s">
        <v>23</v>
      </c>
      <c r="AD49" s="82"/>
      <c r="AE49" s="82"/>
      <c r="AF49" s="82" t="s">
        <v>24</v>
      </c>
      <c r="AG49" s="82"/>
      <c r="AH49" s="82"/>
      <c r="AI49" s="82" t="s">
        <v>24</v>
      </c>
      <c r="AJ49" s="82"/>
      <c r="AK49" s="82"/>
    </row>
    <row r="50" spans="1:37" ht="15" customHeight="1">
      <c r="A50" s="83">
        <v>1</v>
      </c>
      <c r="B50" s="84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  <c r="O50" s="86"/>
      <c r="P50" s="87" t="s">
        <v>25</v>
      </c>
      <c r="Q50" s="88"/>
      <c r="R50" s="88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9"/>
      <c r="AD50" s="89"/>
      <c r="AE50" s="89"/>
      <c r="AF50" s="89"/>
      <c r="AG50" s="89"/>
      <c r="AH50" s="89"/>
      <c r="AI50" s="82"/>
      <c r="AJ50" s="82"/>
      <c r="AK50" s="82"/>
    </row>
    <row r="51" spans="1:37" ht="15" customHeight="1">
      <c r="A51" s="83">
        <v>2</v>
      </c>
      <c r="B51" s="84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  <c r="O51" s="86"/>
      <c r="P51" s="87" t="s">
        <v>25</v>
      </c>
      <c r="Q51" s="88"/>
      <c r="R51" s="88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9"/>
      <c r="AD51" s="89"/>
      <c r="AE51" s="89"/>
      <c r="AF51" s="89"/>
      <c r="AG51" s="89"/>
      <c r="AH51" s="89"/>
      <c r="AI51" s="82"/>
      <c r="AJ51" s="82"/>
      <c r="AK51" s="82"/>
    </row>
    <row r="52" spans="1:37" ht="15" customHeight="1">
      <c r="A52" s="83">
        <v>3</v>
      </c>
      <c r="B52" s="84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  <c r="O52" s="86"/>
      <c r="P52" s="87" t="s">
        <v>25</v>
      </c>
      <c r="Q52" s="88"/>
      <c r="R52" s="88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9"/>
      <c r="AD52" s="89"/>
      <c r="AE52" s="89"/>
      <c r="AF52" s="89"/>
      <c r="AG52" s="89"/>
      <c r="AH52" s="89"/>
      <c r="AI52" s="82"/>
      <c r="AJ52" s="82"/>
      <c r="AK52" s="82"/>
    </row>
    <row r="53" spans="1:37" ht="15" customHeight="1">
      <c r="A53" s="83">
        <v>4</v>
      </c>
      <c r="B53" s="84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6"/>
      <c r="P53" s="87" t="s">
        <v>25</v>
      </c>
      <c r="Q53" s="88"/>
      <c r="R53" s="88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9"/>
      <c r="AD53" s="89"/>
      <c r="AE53" s="89"/>
      <c r="AF53" s="89"/>
      <c r="AG53" s="89"/>
      <c r="AH53" s="89"/>
      <c r="AI53" s="82"/>
      <c r="AJ53" s="82"/>
      <c r="AK53" s="82"/>
    </row>
    <row r="54" spans="1:37" ht="15" customHeight="1">
      <c r="A54" s="83">
        <v>5</v>
      </c>
      <c r="B54" s="84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6"/>
      <c r="O54" s="86"/>
      <c r="P54" s="87" t="s">
        <v>25</v>
      </c>
      <c r="Q54" s="88"/>
      <c r="R54" s="88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9"/>
      <c r="AD54" s="89"/>
      <c r="AE54" s="89"/>
      <c r="AF54" s="89"/>
      <c r="AG54" s="89"/>
      <c r="AH54" s="89"/>
      <c r="AI54" s="82"/>
      <c r="AJ54" s="82"/>
      <c r="AK54" s="82"/>
    </row>
    <row r="55" spans="1:37" ht="15" customHeight="1">
      <c r="A55" s="83">
        <v>6</v>
      </c>
      <c r="B55" s="84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6"/>
      <c r="O55" s="86"/>
      <c r="P55" s="87" t="s">
        <v>25</v>
      </c>
      <c r="Q55" s="88"/>
      <c r="R55" s="88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9"/>
      <c r="AD55" s="89"/>
      <c r="AE55" s="89"/>
      <c r="AF55" s="89"/>
      <c r="AG55" s="89"/>
      <c r="AH55" s="89"/>
      <c r="AI55" s="82"/>
      <c r="AJ55" s="82"/>
      <c r="AK55" s="82"/>
    </row>
    <row r="56" spans="1:37" ht="15" customHeight="1">
      <c r="A56" s="83">
        <v>7</v>
      </c>
      <c r="B56" s="84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  <c r="O56" s="86"/>
      <c r="P56" s="87" t="s">
        <v>25</v>
      </c>
      <c r="Q56" s="88"/>
      <c r="R56" s="88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9"/>
      <c r="AD56" s="89"/>
      <c r="AE56" s="89"/>
      <c r="AF56" s="89"/>
      <c r="AG56" s="89"/>
      <c r="AH56" s="89"/>
      <c r="AI56" s="82"/>
      <c r="AJ56" s="82"/>
      <c r="AK56" s="82"/>
    </row>
    <row r="57" spans="1:37" ht="15" customHeight="1">
      <c r="A57" s="76">
        <v>8</v>
      </c>
      <c r="B57" s="77"/>
      <c r="C57" s="78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86"/>
      <c r="P57" s="87" t="s">
        <v>25</v>
      </c>
      <c r="Q57" s="88"/>
      <c r="R57" s="88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9"/>
      <c r="AD57" s="89"/>
      <c r="AE57" s="89"/>
      <c r="AF57" s="89"/>
      <c r="AG57" s="89"/>
      <c r="AH57" s="89"/>
      <c r="AI57" s="82"/>
      <c r="AJ57" s="82"/>
      <c r="AK57" s="8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</sheetData>
  <sheetProtection/>
  <mergeCells count="426">
    <mergeCell ref="AF57:AH57"/>
    <mergeCell ref="AI57:AK57"/>
    <mergeCell ref="B57:C57"/>
    <mergeCell ref="D57:M57"/>
    <mergeCell ref="N57:O57"/>
    <mergeCell ref="Q57:R57"/>
    <mergeCell ref="S57:AB57"/>
    <mergeCell ref="AC57:AE57"/>
    <mergeCell ref="AF55:AH55"/>
    <mergeCell ref="AI55:AK55"/>
    <mergeCell ref="B56:C56"/>
    <mergeCell ref="D56:M56"/>
    <mergeCell ref="N56:O56"/>
    <mergeCell ref="Q56:R56"/>
    <mergeCell ref="S56:AB56"/>
    <mergeCell ref="AC56:AE56"/>
    <mergeCell ref="AF56:AH56"/>
    <mergeCell ref="AI56:AK56"/>
    <mergeCell ref="B55:C55"/>
    <mergeCell ref="D55:M55"/>
    <mergeCell ref="N55:O55"/>
    <mergeCell ref="Q55:R55"/>
    <mergeCell ref="S55:AB55"/>
    <mergeCell ref="AC55:AE55"/>
    <mergeCell ref="AF53:AH53"/>
    <mergeCell ref="AI53:AK53"/>
    <mergeCell ref="B54:C54"/>
    <mergeCell ref="D54:M54"/>
    <mergeCell ref="N54:O54"/>
    <mergeCell ref="Q54:R54"/>
    <mergeCell ref="S54:AB54"/>
    <mergeCell ref="AC54:AE54"/>
    <mergeCell ref="AF54:AH54"/>
    <mergeCell ref="AI54:AK54"/>
    <mergeCell ref="B53:C53"/>
    <mergeCell ref="D53:M53"/>
    <mergeCell ref="N53:O53"/>
    <mergeCell ref="Q53:R53"/>
    <mergeCell ref="S53:AB53"/>
    <mergeCell ref="AC53:AE53"/>
    <mergeCell ref="AI51:AK51"/>
    <mergeCell ref="B52:C52"/>
    <mergeCell ref="D52:M52"/>
    <mergeCell ref="N52:O52"/>
    <mergeCell ref="Q52:R52"/>
    <mergeCell ref="S52:AB52"/>
    <mergeCell ref="AC52:AE52"/>
    <mergeCell ref="AF52:AH52"/>
    <mergeCell ref="AI52:AK52"/>
    <mergeCell ref="AC50:AE50"/>
    <mergeCell ref="AF50:AH50"/>
    <mergeCell ref="AI50:AK50"/>
    <mergeCell ref="B51:C51"/>
    <mergeCell ref="D51:M51"/>
    <mergeCell ref="N51:O51"/>
    <mergeCell ref="Q51:R51"/>
    <mergeCell ref="S51:AB51"/>
    <mergeCell ref="AC51:AE51"/>
    <mergeCell ref="AF51:AH51"/>
    <mergeCell ref="B49:C49"/>
    <mergeCell ref="D49:AB49"/>
    <mergeCell ref="AC49:AE49"/>
    <mergeCell ref="AF49:AH49"/>
    <mergeCell ref="AI49:AK49"/>
    <mergeCell ref="B50:C50"/>
    <mergeCell ref="D50:M50"/>
    <mergeCell ref="N50:O50"/>
    <mergeCell ref="Q50:R50"/>
    <mergeCell ref="S50:AB50"/>
    <mergeCell ref="AF46:AH46"/>
    <mergeCell ref="AI46:AK46"/>
    <mergeCell ref="A48:D48"/>
    <mergeCell ref="F48:G48"/>
    <mergeCell ref="I48:J48"/>
    <mergeCell ref="M48:N48"/>
    <mergeCell ref="R48:AB48"/>
    <mergeCell ref="AF48:AK48"/>
    <mergeCell ref="B46:C46"/>
    <mergeCell ref="D46:M46"/>
    <mergeCell ref="N46:O46"/>
    <mergeCell ref="Q46:R46"/>
    <mergeCell ref="S46:AB46"/>
    <mergeCell ref="AC46:AE46"/>
    <mergeCell ref="AF44:AH44"/>
    <mergeCell ref="AI44:AK44"/>
    <mergeCell ref="B45:C45"/>
    <mergeCell ref="D45:M45"/>
    <mergeCell ref="N45:O45"/>
    <mergeCell ref="Q45:R45"/>
    <mergeCell ref="S45:AB45"/>
    <mergeCell ref="AC45:AE45"/>
    <mergeCell ref="AF45:AH45"/>
    <mergeCell ref="AI45:AK45"/>
    <mergeCell ref="B44:C44"/>
    <mergeCell ref="D44:M44"/>
    <mergeCell ref="N44:O44"/>
    <mergeCell ref="Q44:R44"/>
    <mergeCell ref="S44:AB44"/>
    <mergeCell ref="AC44:AE44"/>
    <mergeCell ref="AF42:AH42"/>
    <mergeCell ref="AI42:AK42"/>
    <mergeCell ref="B43:C43"/>
    <mergeCell ref="D43:M43"/>
    <mergeCell ref="N43:O43"/>
    <mergeCell ref="Q43:R43"/>
    <mergeCell ref="S43:AB43"/>
    <mergeCell ref="AC43:AE43"/>
    <mergeCell ref="AF43:AH43"/>
    <mergeCell ref="AI43:AK43"/>
    <mergeCell ref="B42:C42"/>
    <mergeCell ref="D42:M42"/>
    <mergeCell ref="N42:O42"/>
    <mergeCell ref="Q42:R42"/>
    <mergeCell ref="S42:AB42"/>
    <mergeCell ref="AC42:AE42"/>
    <mergeCell ref="AI40:AK40"/>
    <mergeCell ref="B41:C41"/>
    <mergeCell ref="D41:M41"/>
    <mergeCell ref="N41:O41"/>
    <mergeCell ref="Q41:R41"/>
    <mergeCell ref="S41:AB41"/>
    <mergeCell ref="AC41:AE41"/>
    <mergeCell ref="AF41:AH41"/>
    <mergeCell ref="AI41:AK41"/>
    <mergeCell ref="AC39:AE39"/>
    <mergeCell ref="AF39:AH39"/>
    <mergeCell ref="AI39:AK39"/>
    <mergeCell ref="B40:C40"/>
    <mergeCell ref="D40:M40"/>
    <mergeCell ref="N40:O40"/>
    <mergeCell ref="Q40:R40"/>
    <mergeCell ref="S40:AB40"/>
    <mergeCell ref="AC40:AE40"/>
    <mergeCell ref="AF40:AH40"/>
    <mergeCell ref="B38:C38"/>
    <mergeCell ref="D38:AB38"/>
    <mergeCell ref="AC38:AE38"/>
    <mergeCell ref="AF38:AH38"/>
    <mergeCell ref="AI38:AK38"/>
    <mergeCell ref="B39:C39"/>
    <mergeCell ref="D39:M39"/>
    <mergeCell ref="N39:O39"/>
    <mergeCell ref="Q39:R39"/>
    <mergeCell ref="S39:AB39"/>
    <mergeCell ref="A37:D37"/>
    <mergeCell ref="F37:G37"/>
    <mergeCell ref="I37:J37"/>
    <mergeCell ref="M37:N37"/>
    <mergeCell ref="R37:AB37"/>
    <mergeCell ref="AF37:AK37"/>
    <mergeCell ref="S35:AB35"/>
    <mergeCell ref="AC35:AE35"/>
    <mergeCell ref="AF35:AH35"/>
    <mergeCell ref="AI35:AK35"/>
    <mergeCell ref="A26:D26"/>
    <mergeCell ref="F26:G26"/>
    <mergeCell ref="I26:J26"/>
    <mergeCell ref="M26:N26"/>
    <mergeCell ref="R26:AB26"/>
    <mergeCell ref="AF26:AK26"/>
    <mergeCell ref="Q32:R32"/>
    <mergeCell ref="N33:O33"/>
    <mergeCell ref="Q33:R33"/>
    <mergeCell ref="N34:O34"/>
    <mergeCell ref="Q34:R34"/>
    <mergeCell ref="B35:C35"/>
    <mergeCell ref="D35:M35"/>
    <mergeCell ref="N35:O35"/>
    <mergeCell ref="Q35:R35"/>
    <mergeCell ref="N28:O28"/>
    <mergeCell ref="Q28:R28"/>
    <mergeCell ref="N29:O29"/>
    <mergeCell ref="Q29:R29"/>
    <mergeCell ref="N30:O30"/>
    <mergeCell ref="Q30:R30"/>
    <mergeCell ref="S34:AB34"/>
    <mergeCell ref="D29:M29"/>
    <mergeCell ref="D30:M30"/>
    <mergeCell ref="D31:M31"/>
    <mergeCell ref="D32:M32"/>
    <mergeCell ref="D33:M33"/>
    <mergeCell ref="D34:M34"/>
    <mergeCell ref="N31:O31"/>
    <mergeCell ref="Q31:R31"/>
    <mergeCell ref="N32:O32"/>
    <mergeCell ref="AI33:AK33"/>
    <mergeCell ref="AI34:AK34"/>
    <mergeCell ref="D27:AB27"/>
    <mergeCell ref="D28:M28"/>
    <mergeCell ref="S28:AB28"/>
    <mergeCell ref="S29:AB29"/>
    <mergeCell ref="S30:AB30"/>
    <mergeCell ref="S31:AB31"/>
    <mergeCell ref="S32:AB32"/>
    <mergeCell ref="AI28:AK28"/>
    <mergeCell ref="AI29:AK29"/>
    <mergeCell ref="AI30:AK30"/>
    <mergeCell ref="AI31:AK31"/>
    <mergeCell ref="AI32:AK32"/>
    <mergeCell ref="AC33:AE33"/>
    <mergeCell ref="AF33:AH33"/>
    <mergeCell ref="B34:C34"/>
    <mergeCell ref="AC34:AE34"/>
    <mergeCell ref="AF34:AH34"/>
    <mergeCell ref="B33:C33"/>
    <mergeCell ref="S33:AB33"/>
    <mergeCell ref="AC31:AE31"/>
    <mergeCell ref="AF31:AH31"/>
    <mergeCell ref="B32:C32"/>
    <mergeCell ref="AC32:AE32"/>
    <mergeCell ref="AF32:AH32"/>
    <mergeCell ref="B31:C31"/>
    <mergeCell ref="AF29:AH29"/>
    <mergeCell ref="B30:C30"/>
    <mergeCell ref="AC30:AE30"/>
    <mergeCell ref="AF30:AH30"/>
    <mergeCell ref="AC28:AE28"/>
    <mergeCell ref="AF28:AH28"/>
    <mergeCell ref="B29:C29"/>
    <mergeCell ref="AC29:AE29"/>
    <mergeCell ref="B27:C27"/>
    <mergeCell ref="AC27:AE27"/>
    <mergeCell ref="AF27:AH27"/>
    <mergeCell ref="AI27:AK27"/>
    <mergeCell ref="B28:C28"/>
    <mergeCell ref="X16:Z16"/>
    <mergeCell ref="AA5:AC5"/>
    <mergeCell ref="AA6:AC6"/>
    <mergeCell ref="AA8:AC8"/>
    <mergeCell ref="AA10:AC10"/>
    <mergeCell ref="AA16:AC16"/>
    <mergeCell ref="X14:Z14"/>
    <mergeCell ref="AG22:AG23"/>
    <mergeCell ref="AH22:AH23"/>
    <mergeCell ref="AI22:AI23"/>
    <mergeCell ref="AJ22:AJ23"/>
    <mergeCell ref="AK22:AK23"/>
    <mergeCell ref="AL22:AL23"/>
    <mergeCell ref="O22:Q22"/>
    <mergeCell ref="R22:T22"/>
    <mergeCell ref="AD22:AD23"/>
    <mergeCell ref="AE22:AE23"/>
    <mergeCell ref="AF22:AF23"/>
    <mergeCell ref="U22:W22"/>
    <mergeCell ref="X22:Z22"/>
    <mergeCell ref="AA22:AC23"/>
    <mergeCell ref="A22:A23"/>
    <mergeCell ref="B22:B23"/>
    <mergeCell ref="C22:E22"/>
    <mergeCell ref="F22:H22"/>
    <mergeCell ref="I22:K22"/>
    <mergeCell ref="L22:N22"/>
    <mergeCell ref="AG20:AG21"/>
    <mergeCell ref="AH20:AH21"/>
    <mergeCell ref="AI20:AI21"/>
    <mergeCell ref="AJ20:AJ21"/>
    <mergeCell ref="AK20:AK21"/>
    <mergeCell ref="AL20:AL21"/>
    <mergeCell ref="O20:Q20"/>
    <mergeCell ref="R20:T20"/>
    <mergeCell ref="AD20:AD21"/>
    <mergeCell ref="AE20:AE21"/>
    <mergeCell ref="AF20:AF21"/>
    <mergeCell ref="U20:W20"/>
    <mergeCell ref="X20:Z21"/>
    <mergeCell ref="AA20:AC20"/>
    <mergeCell ref="A20:A21"/>
    <mergeCell ref="B20:B21"/>
    <mergeCell ref="C20:E20"/>
    <mergeCell ref="F20:H20"/>
    <mergeCell ref="I20:K20"/>
    <mergeCell ref="L20:N20"/>
    <mergeCell ref="R18:T18"/>
    <mergeCell ref="U18:W19"/>
    <mergeCell ref="AD18:AD19"/>
    <mergeCell ref="AE18:AE19"/>
    <mergeCell ref="AK18:AK19"/>
    <mergeCell ref="AF18:AF19"/>
    <mergeCell ref="AG18:AG19"/>
    <mergeCell ref="AH18:AH19"/>
    <mergeCell ref="X18:Z18"/>
    <mergeCell ref="AA18:AC18"/>
    <mergeCell ref="AI18:AI19"/>
    <mergeCell ref="AJ18:AJ19"/>
    <mergeCell ref="AK16:AK17"/>
    <mergeCell ref="AL16:AL17"/>
    <mergeCell ref="A18:A19"/>
    <mergeCell ref="B18:B19"/>
    <mergeCell ref="C18:E18"/>
    <mergeCell ref="F18:H18"/>
    <mergeCell ref="I18:K18"/>
    <mergeCell ref="L18:N18"/>
    <mergeCell ref="O18:Q18"/>
    <mergeCell ref="AL18:AL19"/>
    <mergeCell ref="AG16:AG17"/>
    <mergeCell ref="AH16:AH17"/>
    <mergeCell ref="AI16:AI17"/>
    <mergeCell ref="AJ16:AJ17"/>
    <mergeCell ref="U16:W16"/>
    <mergeCell ref="AD16:AD17"/>
    <mergeCell ref="AE16:AE17"/>
    <mergeCell ref="AF16:AF17"/>
    <mergeCell ref="AK14:AK15"/>
    <mergeCell ref="AL14:AL15"/>
    <mergeCell ref="A16:A17"/>
    <mergeCell ref="B16:B17"/>
    <mergeCell ref="C16:E16"/>
    <mergeCell ref="F16:H16"/>
    <mergeCell ref="I16:K16"/>
    <mergeCell ref="L16:N16"/>
    <mergeCell ref="O16:Q16"/>
    <mergeCell ref="R16:T17"/>
    <mergeCell ref="AG14:AG15"/>
    <mergeCell ref="AH14:AH15"/>
    <mergeCell ref="AI14:AI15"/>
    <mergeCell ref="AJ14:AJ15"/>
    <mergeCell ref="U14:W14"/>
    <mergeCell ref="AD14:AD15"/>
    <mergeCell ref="AE14:AE15"/>
    <mergeCell ref="AF14:AF15"/>
    <mergeCell ref="AA14:AC14"/>
    <mergeCell ref="AK12:AK13"/>
    <mergeCell ref="AL12:AL13"/>
    <mergeCell ref="A14:A15"/>
    <mergeCell ref="B14:B15"/>
    <mergeCell ref="C14:E14"/>
    <mergeCell ref="F14:H14"/>
    <mergeCell ref="I14:K14"/>
    <mergeCell ref="L14:N14"/>
    <mergeCell ref="O14:Q15"/>
    <mergeCell ref="R14:T14"/>
    <mergeCell ref="AG12:AG13"/>
    <mergeCell ref="AH12:AH13"/>
    <mergeCell ref="AI12:AI13"/>
    <mergeCell ref="AJ12:AJ13"/>
    <mergeCell ref="U12:W12"/>
    <mergeCell ref="AD12:AD13"/>
    <mergeCell ref="AE12:AE13"/>
    <mergeCell ref="AF12:AF13"/>
    <mergeCell ref="AA12:AC12"/>
    <mergeCell ref="X12:Z12"/>
    <mergeCell ref="AK10:AK11"/>
    <mergeCell ref="AL10:AL11"/>
    <mergeCell ref="A12:A13"/>
    <mergeCell ref="B12:B13"/>
    <mergeCell ref="C12:E12"/>
    <mergeCell ref="F12:H12"/>
    <mergeCell ref="I12:K12"/>
    <mergeCell ref="L12:N13"/>
    <mergeCell ref="O12:Q12"/>
    <mergeCell ref="R12:T12"/>
    <mergeCell ref="AG10:AG11"/>
    <mergeCell ref="AH10:AH11"/>
    <mergeCell ref="AI10:AI11"/>
    <mergeCell ref="AJ10:AJ11"/>
    <mergeCell ref="U10:W10"/>
    <mergeCell ref="AD10:AD11"/>
    <mergeCell ref="AE10:AE11"/>
    <mergeCell ref="AF10:AF11"/>
    <mergeCell ref="X10:Z10"/>
    <mergeCell ref="AK8:AK9"/>
    <mergeCell ref="AL8:AL9"/>
    <mergeCell ref="A10:A11"/>
    <mergeCell ref="B10:B11"/>
    <mergeCell ref="C10:E10"/>
    <mergeCell ref="F10:H10"/>
    <mergeCell ref="I10:K11"/>
    <mergeCell ref="L10:N10"/>
    <mergeCell ref="O10:Q10"/>
    <mergeCell ref="R10:T10"/>
    <mergeCell ref="AG8:AG9"/>
    <mergeCell ref="AH8:AH9"/>
    <mergeCell ref="AI8:AI9"/>
    <mergeCell ref="AJ8:AJ9"/>
    <mergeCell ref="U8:W8"/>
    <mergeCell ref="AD8:AD9"/>
    <mergeCell ref="AE8:AE9"/>
    <mergeCell ref="AF8:AF9"/>
    <mergeCell ref="X8:Z8"/>
    <mergeCell ref="AK6:AK7"/>
    <mergeCell ref="AL6:AL7"/>
    <mergeCell ref="A8:A9"/>
    <mergeCell ref="B8:B9"/>
    <mergeCell ref="C8:E8"/>
    <mergeCell ref="F8:H9"/>
    <mergeCell ref="I8:K8"/>
    <mergeCell ref="L8:N8"/>
    <mergeCell ref="O8:Q8"/>
    <mergeCell ref="R8:T8"/>
    <mergeCell ref="AI6:AI7"/>
    <mergeCell ref="AJ6:AJ7"/>
    <mergeCell ref="U6:W6"/>
    <mergeCell ref="AD6:AD7"/>
    <mergeCell ref="AE6:AE7"/>
    <mergeCell ref="AF6:AF7"/>
    <mergeCell ref="X6:Z6"/>
    <mergeCell ref="AG3:AK3"/>
    <mergeCell ref="AE4:AF4"/>
    <mergeCell ref="A6:A7"/>
    <mergeCell ref="B6:B7"/>
    <mergeCell ref="C6:E7"/>
    <mergeCell ref="F6:H6"/>
    <mergeCell ref="I6:K6"/>
    <mergeCell ref="L6:N6"/>
    <mergeCell ref="AG6:AG7"/>
    <mergeCell ref="AH6:AH7"/>
    <mergeCell ref="O5:Q5"/>
    <mergeCell ref="R5:T5"/>
    <mergeCell ref="U5:W5"/>
    <mergeCell ref="U3:X3"/>
    <mergeCell ref="Y3:AD3"/>
    <mergeCell ref="A2:AK2"/>
    <mergeCell ref="X5:Z5"/>
    <mergeCell ref="C5:E5"/>
    <mergeCell ref="P3:T3"/>
    <mergeCell ref="AE3:AF3"/>
    <mergeCell ref="AG4:AK4"/>
    <mergeCell ref="AB4:AC4"/>
    <mergeCell ref="A4:D4"/>
    <mergeCell ref="L3:O3"/>
    <mergeCell ref="S4:T4"/>
    <mergeCell ref="O6:Q6"/>
    <mergeCell ref="R6:T6"/>
    <mergeCell ref="F5:H5"/>
    <mergeCell ref="I5:K5"/>
    <mergeCell ref="L5:N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FAリーグ10チーム</dc:title>
  <dc:subject/>
  <dc:creator>高須是行</dc:creator>
  <cp:keywords/>
  <dc:description/>
  <cp:lastModifiedBy>貫 新倉</cp:lastModifiedBy>
  <cp:lastPrinted>2020-09-17T07:31:43Z</cp:lastPrinted>
  <dcterms:created xsi:type="dcterms:W3CDTF">2006-09-19T13:50:50Z</dcterms:created>
  <dcterms:modified xsi:type="dcterms:W3CDTF">2020-09-17T07:31:50Z</dcterms:modified>
  <cp:category/>
  <cp:version/>
  <cp:contentType/>
  <cp:contentStatus/>
</cp:coreProperties>
</file>